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ba-shidosya\solo\R4-25th\"/>
    </mc:Choice>
  </mc:AlternateContent>
  <xr:revisionPtr revIDLastSave="0" documentId="13_ncr:1_{513A1A51-CD2C-4B55-90D0-E9FB3591FF91}" xr6:coauthVersionLast="47" xr6:coauthVersionMax="47" xr10:uidLastSave="{00000000-0000-0000-0000-000000000000}"/>
  <bookViews>
    <workbookView xWindow="-110" yWindow="-110" windowWidth="19420" windowHeight="10300" xr2:uid="{417036B9-A7A9-4D85-AB33-1B2E354D5F91}"/>
  </bookViews>
  <sheets>
    <sheet name="第２日(最終版)" sheetId="1" r:id="rId1"/>
  </sheets>
  <definedNames>
    <definedName name="hs" localSheetId="0">#REF!</definedName>
    <definedName name="_xlnm.Print_Area" localSheetId="0">'第２日(最終版)'!$A$1:$O$84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20" i="1"/>
  <c r="B19" i="1"/>
  <c r="O6" i="1"/>
  <c r="O5" i="1"/>
  <c r="N5" i="1" s="1"/>
  <c r="L5" i="1" s="1"/>
  <c r="K5" i="1" s="1"/>
  <c r="I5" i="1" s="1"/>
  <c r="G5" i="1" s="1"/>
  <c r="F5" i="1" s="1"/>
  <c r="N6" i="1" l="1"/>
  <c r="L6" i="1" s="1"/>
  <c r="K6" i="1" s="1"/>
  <c r="I6" i="1" s="1"/>
  <c r="G6" i="1" s="1"/>
  <c r="F6" i="1" s="1"/>
  <c r="O7" i="1"/>
  <c r="N7" i="1" l="1"/>
  <c r="L7" i="1" s="1"/>
  <c r="K7" i="1" s="1"/>
  <c r="I7" i="1" s="1"/>
  <c r="G7" i="1" s="1"/>
  <c r="F7" i="1" s="1"/>
  <c r="O8" i="1"/>
  <c r="O9" i="1" l="1"/>
  <c r="N8" i="1"/>
  <c r="L8" i="1" s="1"/>
  <c r="K8" i="1" s="1"/>
  <c r="I8" i="1" s="1"/>
  <c r="G8" i="1" s="1"/>
  <c r="F8" i="1" s="1"/>
  <c r="O10" i="1" l="1"/>
  <c r="N9" i="1"/>
  <c r="L9" i="1" s="1"/>
  <c r="K9" i="1" s="1"/>
  <c r="I9" i="1" s="1"/>
  <c r="G9" i="1" s="1"/>
  <c r="F9" i="1" s="1"/>
  <c r="N10" i="1" l="1"/>
  <c r="L10" i="1" s="1"/>
  <c r="K10" i="1" s="1"/>
  <c r="I10" i="1" s="1"/>
  <c r="G10" i="1" s="1"/>
  <c r="F10" i="1" s="1"/>
  <c r="O11" i="1"/>
  <c r="O12" i="1" l="1"/>
  <c r="N11" i="1"/>
  <c r="L11" i="1" s="1"/>
  <c r="K11" i="1" s="1"/>
  <c r="I11" i="1" s="1"/>
  <c r="G11" i="1" s="1"/>
  <c r="F11" i="1" s="1"/>
  <c r="N12" i="1" l="1"/>
  <c r="L12" i="1" s="1"/>
  <c r="K12" i="1" s="1"/>
  <c r="I12" i="1" s="1"/>
  <c r="G12" i="1" s="1"/>
  <c r="F12" i="1" s="1"/>
  <c r="O13" i="1"/>
  <c r="N13" i="1" l="1"/>
  <c r="L13" i="1" s="1"/>
  <c r="K13" i="1" s="1"/>
  <c r="I13" i="1" s="1"/>
  <c r="G13" i="1" s="1"/>
  <c r="F13" i="1" s="1"/>
  <c r="O18" i="1"/>
  <c r="O19" i="1" l="1"/>
  <c r="N18" i="1"/>
  <c r="L18" i="1" s="1"/>
  <c r="K18" i="1" s="1"/>
  <c r="I18" i="1" s="1"/>
  <c r="G18" i="1" s="1"/>
  <c r="F18" i="1" s="1"/>
  <c r="N19" i="1" l="1"/>
  <c r="L19" i="1" s="1"/>
  <c r="K19" i="1" s="1"/>
  <c r="I19" i="1" s="1"/>
  <c r="G19" i="1" s="1"/>
  <c r="F19" i="1" s="1"/>
  <c r="O20" i="1"/>
  <c r="N20" i="1" l="1"/>
  <c r="L20" i="1" s="1"/>
  <c r="K20" i="1" s="1"/>
  <c r="I20" i="1" s="1"/>
  <c r="G20" i="1" s="1"/>
  <c r="F20" i="1" s="1"/>
  <c r="O21" i="1"/>
  <c r="N21" i="1" l="1"/>
  <c r="L21" i="1" s="1"/>
  <c r="K21" i="1" s="1"/>
  <c r="I21" i="1" s="1"/>
  <c r="G21" i="1" s="1"/>
  <c r="F21" i="1" s="1"/>
  <c r="O22" i="1"/>
  <c r="O23" i="1" l="1"/>
  <c r="N22" i="1"/>
  <c r="L22" i="1" s="1"/>
  <c r="K22" i="1" s="1"/>
  <c r="I22" i="1" s="1"/>
  <c r="G22" i="1" s="1"/>
  <c r="F22" i="1" s="1"/>
  <c r="N23" i="1" l="1"/>
  <c r="L23" i="1" s="1"/>
  <c r="K23" i="1" s="1"/>
  <c r="I23" i="1" s="1"/>
  <c r="G23" i="1" s="1"/>
  <c r="F23" i="1" s="1"/>
  <c r="O24" i="1"/>
  <c r="N24" i="1" l="1"/>
  <c r="L24" i="1" s="1"/>
  <c r="K24" i="1" s="1"/>
  <c r="I24" i="1" s="1"/>
  <c r="G24" i="1" s="1"/>
  <c r="F24" i="1" s="1"/>
  <c r="O25" i="1"/>
  <c r="N25" i="1" l="1"/>
  <c r="L25" i="1" s="1"/>
  <c r="K25" i="1" s="1"/>
  <c r="I25" i="1" s="1"/>
  <c r="G25" i="1" s="1"/>
  <c r="F25" i="1" s="1"/>
  <c r="O26" i="1"/>
  <c r="N26" i="1" l="1"/>
  <c r="L26" i="1" s="1"/>
  <c r="K26" i="1" s="1"/>
  <c r="I26" i="1" s="1"/>
  <c r="G26" i="1" s="1"/>
  <c r="F26" i="1" s="1"/>
  <c r="O27" i="1"/>
  <c r="N27" i="1" l="1"/>
  <c r="L27" i="1" s="1"/>
  <c r="K27" i="1" s="1"/>
  <c r="I27" i="1" s="1"/>
  <c r="G27" i="1" s="1"/>
  <c r="F27" i="1" s="1"/>
  <c r="O28" i="1"/>
  <c r="O30" i="1" l="1"/>
  <c r="N28" i="1"/>
  <c r="L28" i="1" s="1"/>
  <c r="K28" i="1" s="1"/>
  <c r="I28" i="1" s="1"/>
  <c r="G28" i="1" s="1"/>
  <c r="F28" i="1" s="1"/>
  <c r="N30" i="1" l="1"/>
  <c r="L30" i="1" s="1"/>
  <c r="K30" i="1" s="1"/>
  <c r="I30" i="1" s="1"/>
  <c r="G30" i="1" s="1"/>
  <c r="F30" i="1" s="1"/>
  <c r="O31" i="1"/>
  <c r="O32" i="1" l="1"/>
  <c r="N31" i="1"/>
  <c r="L31" i="1" s="1"/>
  <c r="K31" i="1" s="1"/>
  <c r="I31" i="1" s="1"/>
  <c r="G31" i="1" s="1"/>
  <c r="F31" i="1" s="1"/>
  <c r="N32" i="1" l="1"/>
  <c r="L32" i="1" s="1"/>
  <c r="K32" i="1" s="1"/>
  <c r="I32" i="1" s="1"/>
  <c r="G32" i="1" s="1"/>
  <c r="F32" i="1" s="1"/>
  <c r="O33" i="1"/>
  <c r="N33" i="1" l="1"/>
  <c r="L33" i="1" s="1"/>
  <c r="K33" i="1" s="1"/>
  <c r="I33" i="1" s="1"/>
  <c r="G33" i="1" s="1"/>
  <c r="F33" i="1" s="1"/>
  <c r="O34" i="1"/>
  <c r="N34" i="1" l="1"/>
  <c r="L34" i="1" s="1"/>
  <c r="K34" i="1" s="1"/>
  <c r="I34" i="1" s="1"/>
  <c r="G34" i="1" s="1"/>
  <c r="F34" i="1" s="1"/>
  <c r="O35" i="1"/>
  <c r="O36" i="1" l="1"/>
  <c r="N35" i="1"/>
  <c r="L35" i="1" s="1"/>
  <c r="K35" i="1" s="1"/>
  <c r="I35" i="1" s="1"/>
  <c r="G35" i="1" s="1"/>
  <c r="F35" i="1" s="1"/>
  <c r="N36" i="1" l="1"/>
  <c r="L36" i="1" s="1"/>
  <c r="K36" i="1" s="1"/>
  <c r="I36" i="1" s="1"/>
  <c r="G36" i="1" s="1"/>
  <c r="F36" i="1" s="1"/>
  <c r="O37" i="1"/>
  <c r="N37" i="1" l="1"/>
  <c r="L37" i="1" s="1"/>
  <c r="K37" i="1" s="1"/>
  <c r="I37" i="1" s="1"/>
  <c r="G37" i="1" s="1"/>
  <c r="F37" i="1" s="1"/>
  <c r="O38" i="1"/>
  <c r="O39" i="1" l="1"/>
  <c r="N38" i="1"/>
  <c r="O40" i="1" l="1"/>
  <c r="N39" i="1"/>
  <c r="L39" i="1" s="1"/>
  <c r="K39" i="1" s="1"/>
  <c r="I39" i="1" s="1"/>
  <c r="G39" i="1" s="1"/>
  <c r="F39" i="1" s="1"/>
  <c r="O41" i="1" l="1"/>
  <c r="N40" i="1"/>
  <c r="L40" i="1" s="1"/>
  <c r="K40" i="1" s="1"/>
  <c r="I40" i="1" s="1"/>
  <c r="G40" i="1" s="1"/>
  <c r="F40" i="1" s="1"/>
  <c r="O42" i="1" l="1"/>
  <c r="N41" i="1"/>
  <c r="L41" i="1" s="1"/>
  <c r="K41" i="1" s="1"/>
  <c r="I41" i="1" s="1"/>
  <c r="G41" i="1" s="1"/>
  <c r="F41" i="1" s="1"/>
  <c r="O47" i="1" l="1"/>
  <c r="N42" i="1"/>
  <c r="L42" i="1" s="1"/>
  <c r="K42" i="1" s="1"/>
  <c r="I42" i="1" s="1"/>
  <c r="G42" i="1" s="1"/>
  <c r="F42" i="1" s="1"/>
  <c r="O48" i="1" l="1"/>
  <c r="N47" i="1"/>
  <c r="L47" i="1" s="1"/>
  <c r="K47" i="1" s="1"/>
  <c r="I47" i="1" s="1"/>
  <c r="G47" i="1" s="1"/>
  <c r="F47" i="1" s="1"/>
  <c r="O49" i="1" l="1"/>
  <c r="N48" i="1"/>
  <c r="L48" i="1" s="1"/>
  <c r="K48" i="1" s="1"/>
  <c r="I48" i="1" s="1"/>
  <c r="G48" i="1" s="1"/>
  <c r="F48" i="1" s="1"/>
  <c r="O50" i="1" l="1"/>
  <c r="N49" i="1"/>
  <c r="L49" i="1" s="1"/>
  <c r="K49" i="1" s="1"/>
  <c r="I49" i="1" s="1"/>
  <c r="G49" i="1" s="1"/>
  <c r="F49" i="1" s="1"/>
  <c r="O51" i="1" l="1"/>
  <c r="N50" i="1"/>
  <c r="L50" i="1" s="1"/>
  <c r="K50" i="1" s="1"/>
  <c r="I50" i="1" s="1"/>
  <c r="G50" i="1" s="1"/>
  <c r="F50" i="1" s="1"/>
  <c r="O52" i="1" l="1"/>
  <c r="N51" i="1"/>
  <c r="L51" i="1" s="1"/>
  <c r="K51" i="1" s="1"/>
  <c r="I51" i="1" s="1"/>
  <c r="G51" i="1" s="1"/>
  <c r="F51" i="1" s="1"/>
  <c r="O53" i="1" l="1"/>
  <c r="N52" i="1"/>
  <c r="L52" i="1" s="1"/>
  <c r="K52" i="1" s="1"/>
  <c r="I52" i="1" s="1"/>
  <c r="G52" i="1" s="1"/>
  <c r="F52" i="1" s="1"/>
  <c r="O54" i="1" l="1"/>
  <c r="N53" i="1"/>
  <c r="L53" i="1" s="1"/>
  <c r="K53" i="1" s="1"/>
  <c r="I53" i="1" s="1"/>
  <c r="G53" i="1" s="1"/>
  <c r="F53" i="1" s="1"/>
  <c r="O55" i="1" l="1"/>
  <c r="N54" i="1"/>
  <c r="L54" i="1" s="1"/>
  <c r="K54" i="1" s="1"/>
  <c r="I54" i="1" s="1"/>
  <c r="G54" i="1" s="1"/>
  <c r="F54" i="1" s="1"/>
  <c r="O56" i="1" l="1"/>
  <c r="N55" i="1"/>
  <c r="L55" i="1" s="1"/>
  <c r="K55" i="1" s="1"/>
  <c r="I55" i="1" s="1"/>
  <c r="G55" i="1" s="1"/>
  <c r="F55" i="1" s="1"/>
  <c r="O57" i="1" l="1"/>
  <c r="N56" i="1"/>
  <c r="L56" i="1" s="1"/>
  <c r="K56" i="1" s="1"/>
  <c r="I56" i="1" s="1"/>
  <c r="G56" i="1" s="1"/>
  <c r="F56" i="1" s="1"/>
  <c r="O58" i="1" l="1"/>
  <c r="N57" i="1"/>
  <c r="L57" i="1" s="1"/>
  <c r="K57" i="1" s="1"/>
  <c r="I57" i="1" s="1"/>
  <c r="G57" i="1" s="1"/>
  <c r="F57" i="1" s="1"/>
  <c r="O60" i="1" l="1"/>
  <c r="N58" i="1"/>
  <c r="L58" i="1" s="1"/>
  <c r="K58" i="1" s="1"/>
  <c r="I58" i="1" s="1"/>
  <c r="G58" i="1" s="1"/>
  <c r="F58" i="1" s="1"/>
  <c r="O61" i="1" l="1"/>
  <c r="N60" i="1"/>
  <c r="L60" i="1" s="1"/>
  <c r="K60" i="1" s="1"/>
  <c r="I60" i="1" s="1"/>
  <c r="G60" i="1" s="1"/>
  <c r="F60" i="1" s="1"/>
  <c r="O62" i="1" l="1"/>
  <c r="N61" i="1"/>
  <c r="L61" i="1" s="1"/>
  <c r="K61" i="1" s="1"/>
  <c r="I61" i="1" s="1"/>
  <c r="G61" i="1" s="1"/>
  <c r="F61" i="1" s="1"/>
  <c r="O63" i="1" l="1"/>
  <c r="N62" i="1"/>
  <c r="L62" i="1" s="1"/>
  <c r="K62" i="1" s="1"/>
  <c r="I62" i="1" s="1"/>
  <c r="G62" i="1" s="1"/>
  <c r="F62" i="1" s="1"/>
  <c r="O64" i="1" l="1"/>
  <c r="N63" i="1"/>
  <c r="L63" i="1" s="1"/>
  <c r="K63" i="1" s="1"/>
  <c r="I63" i="1" s="1"/>
  <c r="G63" i="1" s="1"/>
  <c r="F63" i="1" s="1"/>
  <c r="O65" i="1" l="1"/>
  <c r="N64" i="1"/>
  <c r="L64" i="1" s="1"/>
  <c r="K64" i="1" s="1"/>
  <c r="I64" i="1" s="1"/>
  <c r="G64" i="1" s="1"/>
  <c r="F64" i="1" s="1"/>
  <c r="O66" i="1" l="1"/>
  <c r="N65" i="1"/>
  <c r="L65" i="1" s="1"/>
  <c r="K65" i="1" s="1"/>
  <c r="I65" i="1" s="1"/>
  <c r="G65" i="1" s="1"/>
  <c r="F65" i="1" s="1"/>
  <c r="O67" i="1" l="1"/>
  <c r="O68" i="1" s="1"/>
  <c r="N66" i="1"/>
  <c r="L66" i="1" s="1"/>
  <c r="K66" i="1" s="1"/>
  <c r="I66" i="1" s="1"/>
  <c r="G66" i="1" s="1"/>
  <c r="F66" i="1" s="1"/>
  <c r="O69" i="1" l="1"/>
  <c r="N68" i="1"/>
  <c r="L68" i="1" s="1"/>
  <c r="K68" i="1" s="1"/>
  <c r="I68" i="1" s="1"/>
  <c r="G68" i="1" s="1"/>
  <c r="F68" i="1" s="1"/>
  <c r="O70" i="1" l="1"/>
  <c r="N69" i="1"/>
  <c r="L69" i="1" s="1"/>
  <c r="K69" i="1" s="1"/>
  <c r="I69" i="1" s="1"/>
  <c r="G69" i="1" s="1"/>
  <c r="F69" i="1" s="1"/>
  <c r="O71" i="1" l="1"/>
  <c r="N70" i="1"/>
  <c r="L70" i="1" s="1"/>
  <c r="K70" i="1" s="1"/>
  <c r="I70" i="1" s="1"/>
  <c r="G70" i="1" s="1"/>
  <c r="F70" i="1" s="1"/>
  <c r="O73" i="1" l="1"/>
  <c r="N71" i="1"/>
  <c r="L71" i="1" s="1"/>
  <c r="K71" i="1" s="1"/>
  <c r="I71" i="1" s="1"/>
  <c r="G71" i="1" s="1"/>
  <c r="F71" i="1" s="1"/>
  <c r="O74" i="1" l="1"/>
  <c r="N73" i="1"/>
  <c r="L73" i="1" s="1"/>
  <c r="K73" i="1" s="1"/>
  <c r="I73" i="1" s="1"/>
  <c r="G73" i="1" s="1"/>
  <c r="F73" i="1" s="1"/>
  <c r="O75" i="1" l="1"/>
  <c r="N74" i="1"/>
  <c r="L74" i="1" s="1"/>
  <c r="K74" i="1" s="1"/>
  <c r="I74" i="1" s="1"/>
  <c r="G74" i="1" s="1"/>
  <c r="F74" i="1" s="1"/>
  <c r="O76" i="1" l="1"/>
  <c r="N75" i="1"/>
  <c r="L75" i="1" s="1"/>
  <c r="K75" i="1" s="1"/>
  <c r="I75" i="1" s="1"/>
  <c r="G75" i="1" s="1"/>
  <c r="F75" i="1" s="1"/>
  <c r="O77" i="1" l="1"/>
  <c r="N76" i="1"/>
  <c r="L76" i="1" s="1"/>
  <c r="K76" i="1" s="1"/>
  <c r="I76" i="1" s="1"/>
  <c r="G76" i="1" s="1"/>
  <c r="F76" i="1" s="1"/>
  <c r="O78" i="1" l="1"/>
  <c r="N77" i="1"/>
  <c r="L77" i="1" s="1"/>
  <c r="K77" i="1" s="1"/>
  <c r="I77" i="1" s="1"/>
  <c r="G77" i="1" s="1"/>
  <c r="F77" i="1" s="1"/>
  <c r="O79" i="1" l="1"/>
  <c r="N78" i="1"/>
  <c r="L78" i="1" s="1"/>
  <c r="K78" i="1" s="1"/>
  <c r="I78" i="1" s="1"/>
  <c r="G78" i="1" s="1"/>
  <c r="F78" i="1" s="1"/>
  <c r="O80" i="1" l="1"/>
  <c r="N79" i="1"/>
  <c r="L79" i="1" s="1"/>
  <c r="K79" i="1" s="1"/>
  <c r="I79" i="1" s="1"/>
  <c r="G79" i="1" s="1"/>
  <c r="F79" i="1" s="1"/>
  <c r="O81" i="1" l="1"/>
  <c r="N80" i="1"/>
  <c r="L80" i="1" s="1"/>
  <c r="K80" i="1" s="1"/>
  <c r="I80" i="1" s="1"/>
  <c r="G80" i="1" s="1"/>
  <c r="F80" i="1" s="1"/>
  <c r="O82" i="1" l="1"/>
  <c r="N81" i="1"/>
  <c r="L81" i="1" s="1"/>
  <c r="K81" i="1" s="1"/>
  <c r="I81" i="1" s="1"/>
  <c r="G81" i="1" s="1"/>
  <c r="F81" i="1" s="1"/>
  <c r="O83" i="1" l="1"/>
  <c r="N83" i="1" s="1"/>
  <c r="L83" i="1" s="1"/>
  <c r="K83" i="1" s="1"/>
  <c r="I83" i="1" s="1"/>
  <c r="G83" i="1" s="1"/>
  <c r="F83" i="1" s="1"/>
  <c r="N82" i="1"/>
  <c r="L82" i="1" s="1"/>
  <c r="K82" i="1" s="1"/>
  <c r="I82" i="1" s="1"/>
  <c r="G82" i="1" s="1"/>
  <c r="F82" i="1" s="1"/>
</calcChain>
</file>

<file path=xl/sharedStrings.xml><?xml version="1.0" encoding="utf-8"?>
<sst xmlns="http://schemas.openxmlformats.org/spreadsheetml/2006/main" count="420" uniqueCount="157">
  <si>
    <t>第２５回　ソロコンテストいばらき　県大会　演奏予定時刻表</t>
  </si>
  <si>
    <t>スタート時刻</t>
  </si>
  <si>
    <t xml:space="preserve">令和５年１月２９日（日） </t>
  </si>
  <si>
    <t>小学生・高校生の部</t>
  </si>
  <si>
    <t>部</t>
  </si>
  <si>
    <t>順</t>
  </si>
  <si>
    <t>演奏者名</t>
  </si>
  <si>
    <t>学校名</t>
  </si>
  <si>
    <t>楽器</t>
  </si>
  <si>
    <t>受付</t>
  </si>
  <si>
    <t>誘導開始</t>
  </si>
  <si>
    <t>リハーサル</t>
  </si>
  <si>
    <t>下手袖待機</t>
    <rPh sb="0" eb="2">
      <t>シモテ</t>
    </rPh>
    <rPh sb="2" eb="3">
      <t>ソデ</t>
    </rPh>
    <rPh sb="3" eb="5">
      <t>タイキ</t>
    </rPh>
    <phoneticPr fontId="3"/>
  </si>
  <si>
    <t>本番演奏</t>
  </si>
  <si>
    <r>
      <t xml:space="preserve">開　会　式　（ </t>
    </r>
    <r>
      <rPr>
        <sz val="12"/>
        <rFont val="游ゴシック"/>
        <family val="3"/>
        <charset val="128"/>
      </rPr>
      <t>8:55</t>
    </r>
    <r>
      <rPr>
        <sz val="12"/>
        <rFont val="ＭＳ 明朝"/>
        <family val="1"/>
        <charset val="134"/>
      </rPr>
      <t xml:space="preserve"> )</t>
    </r>
    <phoneticPr fontId="3"/>
  </si>
  <si>
    <t>小学生の部</t>
  </si>
  <si>
    <t>飯島　小雪</t>
  </si>
  <si>
    <t>常磐小</t>
  </si>
  <si>
    <t>Hr.</t>
  </si>
  <si>
    <t>Ａ</t>
  </si>
  <si>
    <t>～</t>
  </si>
  <si>
    <t>星　明花</t>
    <phoneticPr fontId="3"/>
  </si>
  <si>
    <t>Tp.</t>
  </si>
  <si>
    <t>Ｂ</t>
  </si>
  <si>
    <t>荒　陽菜</t>
  </si>
  <si>
    <t>Fl.</t>
  </si>
  <si>
    <t>小澤　実乃里</t>
  </si>
  <si>
    <t>桜南小</t>
  </si>
  <si>
    <t>菊地　佑奈</t>
  </si>
  <si>
    <t>三の丸小</t>
  </si>
  <si>
    <t>A.Cl.</t>
  </si>
  <si>
    <t>藤井　薫乃</t>
  </si>
  <si>
    <t>西墻　芽咲</t>
  </si>
  <si>
    <t>千波小</t>
  </si>
  <si>
    <t>石塚　芽愛</t>
  </si>
  <si>
    <t>水海道小</t>
  </si>
  <si>
    <t>Tuba</t>
  </si>
  <si>
    <t>江藤　愛桜</t>
  </si>
  <si>
    <t>結城西小</t>
  </si>
  <si>
    <r>
      <t>休　　憩　（</t>
    </r>
    <r>
      <rPr>
        <sz val="12"/>
        <color indexed="8"/>
        <rFont val="游ゴシック"/>
        <family val="3"/>
        <charset val="128"/>
      </rPr>
      <t>10</t>
    </r>
    <r>
      <rPr>
        <sz val="12"/>
        <color indexed="8"/>
        <rFont val="ＭＳ 明朝"/>
        <family val="1"/>
        <charset val="134"/>
      </rPr>
      <t>分）</t>
    </r>
    <rPh sb="0" eb="1">
      <t>キュウ</t>
    </rPh>
    <rPh sb="3" eb="4">
      <t>イコイ</t>
    </rPh>
    <rPh sb="8" eb="9">
      <t>フン</t>
    </rPh>
    <phoneticPr fontId="3"/>
  </si>
  <si>
    <t>※　小学生の部の表彰式は行いません。</t>
    <rPh sb="2" eb="5">
      <t>ｼｮｳｶﾞｸｾｲ</t>
    </rPh>
    <rPh sb="12" eb="13">
      <t>ｵｺﾅ</t>
    </rPh>
    <phoneticPr fontId="10" type="noConversion"/>
  </si>
  <si>
    <t>リハーサル（打・搬入時間）</t>
    <rPh sb="6" eb="7">
      <t>ダ</t>
    </rPh>
    <rPh sb="8" eb="12">
      <t>ハンニュウジカン</t>
    </rPh>
    <phoneticPr fontId="3"/>
  </si>
  <si>
    <t>高校生の部（午前）</t>
    <phoneticPr fontId="10" type="noConversion"/>
  </si>
  <si>
    <t>鈴木　宝乃香</t>
  </si>
  <si>
    <t>霞ヶ浦高</t>
  </si>
  <si>
    <t>A.Sx.</t>
  </si>
  <si>
    <t>坂本　萌恵</t>
  </si>
  <si>
    <t>Euph.</t>
  </si>
  <si>
    <t>五十嵐　遙飛</t>
  </si>
  <si>
    <t>川又　海璃</t>
  </si>
  <si>
    <t>仲島　桃響</t>
  </si>
  <si>
    <t>S.B.</t>
  </si>
  <si>
    <t>青木 暖奈</t>
  </si>
  <si>
    <t>下妻二高</t>
  </si>
  <si>
    <t>岩本 望夢</t>
  </si>
  <si>
    <t>青谷　優奈</t>
  </si>
  <si>
    <t>八千代高</t>
  </si>
  <si>
    <t>Ａ</t>
    <phoneticPr fontId="3"/>
  </si>
  <si>
    <t>栗田　航輝</t>
  </si>
  <si>
    <t>伊奈高</t>
  </si>
  <si>
    <t>冨田　和花</t>
  </si>
  <si>
    <t>佐和高</t>
  </si>
  <si>
    <t>Tp</t>
  </si>
  <si>
    <t>郡司　夏祈</t>
  </si>
  <si>
    <t>Fl</t>
  </si>
  <si>
    <r>
      <t xml:space="preserve">休　　　憩　（ </t>
    </r>
    <r>
      <rPr>
        <b/>
        <sz val="12"/>
        <color rgb="FF000000"/>
        <rFont val="Yu Gothic"/>
        <family val="1"/>
        <charset val="128"/>
      </rPr>
      <t>20</t>
    </r>
    <r>
      <rPr>
        <b/>
        <sz val="12"/>
        <color indexed="8"/>
        <rFont val="ＭＳ 明朝"/>
        <family val="1"/>
        <charset val="134"/>
      </rPr>
      <t>分 ）</t>
    </r>
    <phoneticPr fontId="10" type="noConversion"/>
  </si>
  <si>
    <t>鈴木　綾乃</t>
  </si>
  <si>
    <t>江戸川取手高</t>
  </si>
  <si>
    <t>Ａ</t>
    <phoneticPr fontId="10" type="noConversion"/>
  </si>
  <si>
    <t>田中　涼紗乃</t>
  </si>
  <si>
    <t>Ｂ</t>
    <phoneticPr fontId="10" type="noConversion"/>
  </si>
  <si>
    <t>関　來愛</t>
    <phoneticPr fontId="3"/>
  </si>
  <si>
    <t>古河一高</t>
  </si>
  <si>
    <t>Bs.Cl.</t>
  </si>
  <si>
    <t>梅本　愛結</t>
  </si>
  <si>
    <t>鈴木　秀斗</t>
  </si>
  <si>
    <t>渡邊　友莉</t>
  </si>
  <si>
    <t>水戸二高</t>
  </si>
  <si>
    <t>三宅　莉子</t>
  </si>
  <si>
    <t>Cl</t>
  </si>
  <si>
    <t>山本　万理彩</t>
  </si>
  <si>
    <t>鉾田一高</t>
  </si>
  <si>
    <t>沼田　翔太郎</t>
  </si>
  <si>
    <t>Mari.</t>
  </si>
  <si>
    <t>吉原　和希</t>
  </si>
  <si>
    <t>下妻一高</t>
  </si>
  <si>
    <t>鈴木　伽奈美</t>
  </si>
  <si>
    <t>Cl.</t>
  </si>
  <si>
    <t>篠山　文香</t>
  </si>
  <si>
    <t>古河中等(高)</t>
    <rPh sb="5" eb="6">
      <t>コウ</t>
    </rPh>
    <phoneticPr fontId="6"/>
  </si>
  <si>
    <t>風見　飛鷹</t>
  </si>
  <si>
    <r>
      <t xml:space="preserve">昼　　食　・　休　　憩　（ </t>
    </r>
    <r>
      <rPr>
        <sz val="12"/>
        <color indexed="8"/>
        <rFont val="游ゴシック"/>
        <family val="3"/>
        <charset val="128"/>
      </rPr>
      <t>40</t>
    </r>
    <r>
      <rPr>
        <sz val="12"/>
        <color indexed="8"/>
        <rFont val="ＭＳ 明朝"/>
        <family val="1"/>
        <charset val="134"/>
      </rPr>
      <t>分 ）</t>
    </r>
    <phoneticPr fontId="10" type="noConversion"/>
  </si>
  <si>
    <t>高校生の部（午後）</t>
    <rPh sb="6" eb="8">
      <t>ゴゴ</t>
    </rPh>
    <phoneticPr fontId="3"/>
  </si>
  <si>
    <t>小澤　沙友里</t>
  </si>
  <si>
    <t>常磐大高</t>
  </si>
  <si>
    <t>白田　愛莉</t>
  </si>
  <si>
    <t>茨城高</t>
  </si>
  <si>
    <t>舩橋　千晶</t>
  </si>
  <si>
    <t>下館一高</t>
  </si>
  <si>
    <t>藤根井　祐希</t>
  </si>
  <si>
    <t>並木中等(高)</t>
    <rPh sb="5" eb="6">
      <t>コウ</t>
    </rPh>
    <phoneticPr fontId="4"/>
  </si>
  <si>
    <t>石髙　美帆</t>
  </si>
  <si>
    <t>清真学園高</t>
  </si>
  <si>
    <t>前田　陽由</t>
  </si>
  <si>
    <t>飯田　陽音</t>
  </si>
  <si>
    <t>T.Sx.</t>
  </si>
  <si>
    <t>宮﨑　結生</t>
  </si>
  <si>
    <t>菊地　愛佳</t>
  </si>
  <si>
    <t>土浦二高</t>
  </si>
  <si>
    <t>笹本　翔太</t>
  </si>
  <si>
    <t>鹿島高</t>
  </si>
  <si>
    <t>Trp.</t>
  </si>
  <si>
    <t>伊藤　毘帥</t>
  </si>
  <si>
    <t>つくば秀英高</t>
  </si>
  <si>
    <t>Br.Sx.</t>
  </si>
  <si>
    <t>大竹　咲季</t>
  </si>
  <si>
    <t>水戸桜ノ牧高</t>
  </si>
  <si>
    <t>Trb</t>
  </si>
  <si>
    <r>
      <t xml:space="preserve">休　　　憩　（ </t>
    </r>
    <r>
      <rPr>
        <b/>
        <sz val="12"/>
        <color rgb="FF000000"/>
        <rFont val="ＭＳ Ｐ明朝"/>
        <family val="1"/>
        <charset val="128"/>
      </rPr>
      <t>15</t>
    </r>
    <r>
      <rPr>
        <b/>
        <sz val="12"/>
        <color indexed="8"/>
        <rFont val="ＭＳ 明朝"/>
        <family val="1"/>
        <charset val="134"/>
      </rPr>
      <t>分 ）</t>
    </r>
    <phoneticPr fontId="10" type="noConversion"/>
  </si>
  <si>
    <t>郡司　柚羽</t>
  </si>
  <si>
    <t>水戸一高</t>
  </si>
  <si>
    <t>大内　悠生</t>
  </si>
  <si>
    <t>A Sx</t>
  </si>
  <si>
    <t>小圷　和華</t>
  </si>
  <si>
    <t>渡部　桃子</t>
  </si>
  <si>
    <t>Ob</t>
  </si>
  <si>
    <t>鈴木　美雅</t>
  </si>
  <si>
    <t>水戸三高</t>
  </si>
  <si>
    <t>大堀　　凜</t>
    <phoneticPr fontId="3"/>
  </si>
  <si>
    <t>佐藤　友菜</t>
  </si>
  <si>
    <t>土浦一高</t>
  </si>
  <si>
    <t>坂本　美帆</t>
  </si>
  <si>
    <t>柄澤　祈歩</t>
  </si>
  <si>
    <t>明秀日立高</t>
    <rPh sb="0" eb="2">
      <t>アキヒデ</t>
    </rPh>
    <rPh sb="2" eb="4">
      <t>ヒタチ</t>
    </rPh>
    <phoneticPr fontId="1"/>
  </si>
  <si>
    <t>Ob.</t>
  </si>
  <si>
    <t>小泉　香奈</t>
  </si>
  <si>
    <t>渡邉　美優</t>
  </si>
  <si>
    <t>長谷川　楓佳</t>
  </si>
  <si>
    <r>
      <t>休　　　憩　（ 1</t>
    </r>
    <r>
      <rPr>
        <sz val="12"/>
        <color indexed="8"/>
        <rFont val="游ゴシック"/>
        <family val="3"/>
        <charset val="128"/>
      </rPr>
      <t>5</t>
    </r>
    <r>
      <rPr>
        <sz val="12"/>
        <color indexed="8"/>
        <rFont val="ＭＳ 明朝"/>
        <family val="1"/>
        <charset val="134"/>
      </rPr>
      <t>分 ）</t>
    </r>
    <phoneticPr fontId="3"/>
  </si>
  <si>
    <t>栗原　理桜菜</t>
  </si>
  <si>
    <t>日本ウェルネス高</t>
  </si>
  <si>
    <t>芹沢　咲紀</t>
    <rPh sb="0" eb="2">
      <t>セリザワ</t>
    </rPh>
    <rPh sb="3" eb="4">
      <t>サ</t>
    </rPh>
    <rPh sb="4" eb="5">
      <t>キ</t>
    </rPh>
    <phoneticPr fontId="1"/>
  </si>
  <si>
    <t>日立一高</t>
    <rPh sb="0" eb="2">
      <t>ヒタチ</t>
    </rPh>
    <phoneticPr fontId="1"/>
  </si>
  <si>
    <t>三嶋　香澄</t>
    <rPh sb="0" eb="2">
      <t>ミシマ</t>
    </rPh>
    <rPh sb="3" eb="5">
      <t>カスミ</t>
    </rPh>
    <phoneticPr fontId="1"/>
  </si>
  <si>
    <t>小野　愛純</t>
    <rPh sb="0" eb="2">
      <t>オノ</t>
    </rPh>
    <rPh sb="3" eb="4">
      <t>アイ</t>
    </rPh>
    <rPh sb="4" eb="5">
      <t>ジュン</t>
    </rPh>
    <phoneticPr fontId="1"/>
  </si>
  <si>
    <t>小森　茅愛</t>
    <rPh sb="0" eb="2">
      <t>コモリ</t>
    </rPh>
    <rPh sb="3" eb="4">
      <t>チガヤ</t>
    </rPh>
    <rPh sb="4" eb="5">
      <t>アイ</t>
    </rPh>
    <phoneticPr fontId="1"/>
  </si>
  <si>
    <t>関根　　明</t>
    <phoneticPr fontId="3"/>
  </si>
  <si>
    <t>大成女子高</t>
  </si>
  <si>
    <t>Euph</t>
  </si>
  <si>
    <t>澤畑　春名</t>
  </si>
  <si>
    <t>仲野　琴美</t>
  </si>
  <si>
    <t>保原　杏海</t>
  </si>
  <si>
    <t>北條　夏海</t>
  </si>
  <si>
    <t>緑岡高</t>
  </si>
  <si>
    <t>伊勢井　煌真</t>
  </si>
  <si>
    <t>水城高</t>
  </si>
  <si>
    <t>※　高校生の部の表彰式・閉会式は行いません。</t>
    <rPh sb="2" eb="5">
      <t>ｺｳｺｳｾｲ</t>
    </rPh>
    <rPh sb="8" eb="11">
      <t>ﾋｮｳｼｮｳｼｷ</t>
    </rPh>
    <rPh sb="12" eb="15">
      <t>ﾍｲｶｲｼｷ</t>
    </rPh>
    <rPh sb="16" eb="17">
      <t>ｵｺﾅ</t>
    </rPh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</si>
</sst>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34"/>
    </font>
    <font>
      <sz val="6"/>
      <name val="ＭＳ Ｐゴシック"/>
      <family val="3"/>
      <charset val="128"/>
    </font>
    <font>
      <sz val="11"/>
      <name val="ＭＳ 明朝"/>
      <family val="1"/>
      <charset val="134"/>
    </font>
    <font>
      <sz val="12"/>
      <color indexed="8"/>
      <name val="ＭＳ 明朝"/>
      <family val="1"/>
      <charset val="134"/>
    </font>
    <font>
      <sz val="12"/>
      <name val="ＭＳ 明朝"/>
      <family val="1"/>
      <charset val="134"/>
    </font>
    <font>
      <sz val="12"/>
      <name val="游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游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8"/>
      <name val="ＭＳ 明朝"/>
      <family val="1"/>
      <charset val="134"/>
    </font>
    <font>
      <b/>
      <sz val="12"/>
      <color rgb="FF000000"/>
      <name val="Yu Gothic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name val="ＭＳ 明朝"/>
      <family val="1"/>
      <charset val="134"/>
    </font>
    <font>
      <b/>
      <sz val="12"/>
      <color rgb="FF000000"/>
      <name val="ＭＳ Ｐ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20" fontId="5" fillId="2" borderId="0" xfId="0" applyNumberFormat="1" applyFont="1" applyFill="1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2" borderId="8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distributed" vertical="center" indent="1" shrinkToFit="1"/>
    </xf>
    <xf numFmtId="0" fontId="6" fillId="0" borderId="6" xfId="0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0" fontId="6" fillId="0" borderId="11" xfId="0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left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distributed" vertical="center" indent="1" shrinkToFit="1"/>
    </xf>
    <xf numFmtId="0" fontId="6" fillId="0" borderId="16" xfId="0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right" vertical="center" shrinkToFit="1"/>
    </xf>
    <xf numFmtId="0" fontId="6" fillId="0" borderId="18" xfId="0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left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distributed" vertical="center" indent="1" shrinkToFit="1"/>
    </xf>
    <xf numFmtId="0" fontId="5" fillId="2" borderId="14" xfId="0" applyFont="1" applyFill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right" vertical="center" shrinkToFit="1"/>
    </xf>
    <xf numFmtId="0" fontId="6" fillId="0" borderId="34" xfId="0" applyFont="1" applyBorder="1" applyAlignment="1">
      <alignment horizontal="center" vertical="center" shrinkToFit="1"/>
    </xf>
    <xf numFmtId="176" fontId="6" fillId="0" borderId="31" xfId="0" applyNumberFormat="1" applyFont="1" applyBorder="1" applyAlignment="1">
      <alignment horizontal="left" vertical="center" shrinkToFit="1"/>
    </xf>
    <xf numFmtId="176" fontId="6" fillId="0" borderId="35" xfId="0" applyNumberFormat="1" applyFont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distributed" vertical="center" indent="1" shrinkToFit="1"/>
    </xf>
    <xf numFmtId="176" fontId="13" fillId="0" borderId="14" xfId="0" applyNumberFormat="1" applyFont="1" applyBorder="1" applyAlignment="1">
      <alignment horizontal="center" vertical="center" shrinkToFit="1"/>
    </xf>
    <xf numFmtId="176" fontId="13" fillId="0" borderId="33" xfId="0" applyNumberFormat="1" applyFont="1" applyBorder="1" applyAlignment="1">
      <alignment horizontal="center" vertical="center" shrinkToFit="1"/>
    </xf>
    <xf numFmtId="176" fontId="13" fillId="0" borderId="33" xfId="0" applyNumberFormat="1" applyFont="1" applyBorder="1" applyAlignment="1">
      <alignment horizontal="right" vertical="center" shrinkToFit="1"/>
    </xf>
    <xf numFmtId="0" fontId="13" fillId="0" borderId="34" xfId="0" applyFont="1" applyBorder="1" applyAlignment="1">
      <alignment horizontal="center" vertical="center" shrinkToFit="1"/>
    </xf>
    <xf numFmtId="176" fontId="13" fillId="0" borderId="31" xfId="0" applyNumberFormat="1" applyFont="1" applyBorder="1" applyAlignment="1">
      <alignment horizontal="left"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shrinkToFit="1"/>
    </xf>
    <xf numFmtId="176" fontId="15" fillId="3" borderId="14" xfId="0" applyNumberFormat="1" applyFont="1" applyFill="1" applyBorder="1" applyAlignment="1">
      <alignment horizontal="center" vertical="center" shrinkToFit="1"/>
    </xf>
    <xf numFmtId="176" fontId="15" fillId="3" borderId="33" xfId="0" applyNumberFormat="1" applyFont="1" applyFill="1" applyBorder="1" applyAlignment="1">
      <alignment horizontal="center" vertical="center" shrinkToFit="1"/>
    </xf>
    <xf numFmtId="176" fontId="15" fillId="3" borderId="33" xfId="0" applyNumberFormat="1" applyFont="1" applyFill="1" applyBorder="1" applyAlignment="1">
      <alignment horizontal="right" vertical="center" shrinkToFit="1"/>
    </xf>
    <xf numFmtId="0" fontId="15" fillId="3" borderId="34" xfId="0" applyFont="1" applyFill="1" applyBorder="1" applyAlignment="1">
      <alignment horizontal="center" vertical="center" shrinkToFit="1"/>
    </xf>
    <xf numFmtId="176" fontId="15" fillId="3" borderId="31" xfId="0" applyNumberFormat="1" applyFont="1" applyFill="1" applyBorder="1" applyAlignment="1">
      <alignment horizontal="left" vertical="center" shrinkToFit="1"/>
    </xf>
    <xf numFmtId="176" fontId="15" fillId="3" borderId="7" xfId="0" applyNumberFormat="1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176" fontId="6" fillId="0" borderId="31" xfId="0" applyNumberFormat="1" applyFont="1" applyBorder="1" applyAlignment="1">
      <alignment horizontal="center" vertical="center" shrinkToFit="1"/>
    </xf>
    <xf numFmtId="176" fontId="17" fillId="3" borderId="14" xfId="0" applyNumberFormat="1" applyFont="1" applyFill="1" applyBorder="1" applyAlignment="1">
      <alignment horizontal="center" vertical="center" shrinkToFit="1"/>
    </xf>
    <xf numFmtId="176" fontId="17" fillId="3" borderId="33" xfId="0" applyNumberFormat="1" applyFont="1" applyFill="1" applyBorder="1" applyAlignment="1">
      <alignment horizontal="center" vertical="center" shrinkToFit="1"/>
    </xf>
    <xf numFmtId="0" fontId="17" fillId="3" borderId="34" xfId="0" applyFont="1" applyFill="1" applyBorder="1" applyAlignment="1">
      <alignment horizontal="center" vertical="center" shrinkToFit="1"/>
    </xf>
    <xf numFmtId="176" fontId="15" fillId="3" borderId="3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textRotation="255" shrinkToFit="1"/>
    </xf>
    <xf numFmtId="0" fontId="5" fillId="2" borderId="15" xfId="0" applyFont="1" applyFill="1" applyBorder="1" applyAlignment="1">
      <alignment horizontal="center" vertical="center" textRotation="255" shrinkToFit="1"/>
    </xf>
    <xf numFmtId="0" fontId="5" fillId="2" borderId="21" xfId="0" applyFont="1" applyFill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textRotation="255" shrinkToFit="1"/>
    </xf>
    <xf numFmtId="0" fontId="5" fillId="2" borderId="36" xfId="0" applyFont="1" applyFill="1" applyBorder="1" applyAlignment="1">
      <alignment horizontal="center" vertical="center" textRotation="255" shrinkToFit="1"/>
    </xf>
    <xf numFmtId="0" fontId="5" fillId="2" borderId="38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2D81-AA09-48BB-9324-EE739C07E6F2}">
  <dimension ref="A1:Q84"/>
  <sheetViews>
    <sheetView tabSelected="1" view="pageBreakPreview" zoomScaleNormal="100" zoomScaleSheetLayoutView="100" workbookViewId="0">
      <pane ySplit="3" topLeftCell="A28" activePane="bottomLeft" state="frozen"/>
      <selection pane="bottomLeft" sqref="A1:O1"/>
    </sheetView>
  </sheetViews>
  <sheetFormatPr defaultColWidth="8.6328125" defaultRowHeight="13"/>
  <cols>
    <col min="1" max="2" width="4" style="1" customWidth="1"/>
    <col min="3" max="3" width="18.1796875" style="1" customWidth="1"/>
    <col min="4" max="4" width="7.81640625" style="1" customWidth="1"/>
    <col min="5" max="5" width="6.26953125" style="61" customWidth="1"/>
    <col min="6" max="7" width="6.26953125" style="1" customWidth="1"/>
    <col min="8" max="8" width="4" style="1" customWidth="1"/>
    <col min="9" max="9" width="6.26953125" style="1" customWidth="1"/>
    <col min="10" max="10" width="3" style="1" customWidth="1"/>
    <col min="11" max="12" width="6.26953125" style="1" customWidth="1"/>
    <col min="13" max="13" width="3" style="1" customWidth="1"/>
    <col min="14" max="14" width="6.26953125" style="1" customWidth="1"/>
    <col min="15" max="15" width="9.36328125" style="1" customWidth="1"/>
    <col min="16" max="16384" width="8.6328125" style="1"/>
  </cols>
  <sheetData>
    <row r="1" spans="1:17" ht="23.2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Q1" s="1" t="s">
        <v>1</v>
      </c>
    </row>
    <row r="2" spans="1:17" s="2" customFormat="1" ht="17.149999999999999" customHeight="1" thickBot="1">
      <c r="A2" s="66" t="s">
        <v>2</v>
      </c>
      <c r="B2" s="67"/>
      <c r="C2" s="67"/>
      <c r="D2" s="67"/>
      <c r="E2" s="67"/>
      <c r="F2" s="67"/>
      <c r="G2" s="68" t="s">
        <v>3</v>
      </c>
      <c r="H2" s="68"/>
      <c r="I2" s="68"/>
      <c r="J2" s="68"/>
      <c r="K2" s="68"/>
      <c r="L2" s="68"/>
      <c r="M2" s="68"/>
      <c r="N2" s="68"/>
      <c r="O2" s="68"/>
      <c r="Q2" s="3">
        <v>0.375</v>
      </c>
    </row>
    <row r="3" spans="1:17" s="8" customFormat="1" ht="19.5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69" t="s">
        <v>11</v>
      </c>
      <c r="I3" s="69"/>
      <c r="J3" s="69"/>
      <c r="K3" s="69"/>
      <c r="L3" s="69" t="s">
        <v>12</v>
      </c>
      <c r="M3" s="69"/>
      <c r="N3" s="69"/>
      <c r="O3" s="7" t="s">
        <v>13</v>
      </c>
    </row>
    <row r="4" spans="1:17" s="2" customFormat="1" ht="19" customHeight="1">
      <c r="A4" s="70" t="s">
        <v>14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  <c r="P4" s="9"/>
    </row>
    <row r="5" spans="1:17" s="2" customFormat="1" ht="19" customHeight="1">
      <c r="A5" s="73" t="s">
        <v>15</v>
      </c>
      <c r="B5" s="10">
        <v>1</v>
      </c>
      <c r="C5" s="11" t="s">
        <v>16</v>
      </c>
      <c r="D5" s="76" t="s">
        <v>17</v>
      </c>
      <c r="E5" s="12" t="s">
        <v>18</v>
      </c>
      <c r="F5" s="13">
        <f t="shared" ref="F5:F13" si="0">G5-TIME(0,13,0)</f>
        <v>0.35625000000000001</v>
      </c>
      <c r="G5" s="13">
        <f t="shared" ref="G5:G13" si="1">I5-TIME(0,1,0)</f>
        <v>0.36527777777777781</v>
      </c>
      <c r="H5" s="13" t="s">
        <v>19</v>
      </c>
      <c r="I5" s="14">
        <f t="shared" ref="I5:I13" si="2">K5-TIME(0,8,0)</f>
        <v>0.36597222222222225</v>
      </c>
      <c r="J5" s="15" t="s">
        <v>20</v>
      </c>
      <c r="K5" s="16">
        <f t="shared" ref="K5:K13" si="3">L5-TIME(0,2,0)</f>
        <v>0.37152777777777779</v>
      </c>
      <c r="L5" s="14">
        <f t="shared" ref="L5:L13" si="4">N5-TIME(0,2,0)</f>
        <v>0.37291666666666667</v>
      </c>
      <c r="M5" s="15" t="s">
        <v>20</v>
      </c>
      <c r="N5" s="16">
        <f t="shared" ref="N5:N13" si="5">O5-TIME(0,1,0)</f>
        <v>0.37430555555555556</v>
      </c>
      <c r="O5" s="17">
        <f>$Q$2</f>
        <v>0.375</v>
      </c>
    </row>
    <row r="6" spans="1:17" s="2" customFormat="1" ht="19" customHeight="1">
      <c r="A6" s="73"/>
      <c r="B6" s="10">
        <v>2</v>
      </c>
      <c r="C6" s="11" t="s">
        <v>21</v>
      </c>
      <c r="D6" s="77"/>
      <c r="E6" s="12" t="s">
        <v>22</v>
      </c>
      <c r="F6" s="13">
        <f t="shared" si="0"/>
        <v>0.35972222222222222</v>
      </c>
      <c r="G6" s="13">
        <f t="shared" si="1"/>
        <v>0.36875000000000002</v>
      </c>
      <c r="H6" s="13" t="s">
        <v>23</v>
      </c>
      <c r="I6" s="14">
        <f t="shared" si="2"/>
        <v>0.36944444444444446</v>
      </c>
      <c r="J6" s="15" t="s">
        <v>20</v>
      </c>
      <c r="K6" s="16">
        <f t="shared" si="3"/>
        <v>0.375</v>
      </c>
      <c r="L6" s="14">
        <f t="shared" si="4"/>
        <v>0.37638888888888888</v>
      </c>
      <c r="M6" s="15" t="s">
        <v>20</v>
      </c>
      <c r="N6" s="16">
        <f t="shared" si="5"/>
        <v>0.37777777777777777</v>
      </c>
      <c r="O6" s="17">
        <f t="shared" ref="O6:O13" si="6">O5+TIME(0,5,0)</f>
        <v>0.37847222222222221</v>
      </c>
    </row>
    <row r="7" spans="1:17" s="2" customFormat="1" ht="19" customHeight="1">
      <c r="A7" s="73"/>
      <c r="B7" s="10">
        <v>3</v>
      </c>
      <c r="C7" s="11" t="s">
        <v>24</v>
      </c>
      <c r="D7" s="78"/>
      <c r="E7" s="12" t="s">
        <v>25</v>
      </c>
      <c r="F7" s="13">
        <f t="shared" si="0"/>
        <v>0.36319444444444443</v>
      </c>
      <c r="G7" s="13">
        <f t="shared" si="1"/>
        <v>0.37222222222222223</v>
      </c>
      <c r="H7" s="13" t="s">
        <v>19</v>
      </c>
      <c r="I7" s="14">
        <f t="shared" si="2"/>
        <v>0.37291666666666667</v>
      </c>
      <c r="J7" s="15" t="s">
        <v>20</v>
      </c>
      <c r="K7" s="16">
        <f t="shared" si="3"/>
        <v>0.37847222222222221</v>
      </c>
      <c r="L7" s="14">
        <f t="shared" si="4"/>
        <v>0.37986111111111109</v>
      </c>
      <c r="M7" s="15" t="s">
        <v>20</v>
      </c>
      <c r="N7" s="16">
        <f t="shared" si="5"/>
        <v>0.38124999999999998</v>
      </c>
      <c r="O7" s="17">
        <f t="shared" si="6"/>
        <v>0.38194444444444442</v>
      </c>
    </row>
    <row r="8" spans="1:17" s="2" customFormat="1" ht="19" customHeight="1">
      <c r="A8" s="73"/>
      <c r="B8" s="10">
        <v>4</v>
      </c>
      <c r="C8" s="11" t="s">
        <v>26</v>
      </c>
      <c r="D8" s="12" t="s">
        <v>27</v>
      </c>
      <c r="E8" s="12" t="s">
        <v>25</v>
      </c>
      <c r="F8" s="13">
        <f t="shared" si="0"/>
        <v>0.36666666666666664</v>
      </c>
      <c r="G8" s="13">
        <f t="shared" si="1"/>
        <v>0.37569444444444444</v>
      </c>
      <c r="H8" s="13" t="s">
        <v>23</v>
      </c>
      <c r="I8" s="14">
        <f t="shared" si="2"/>
        <v>0.37638888888888888</v>
      </c>
      <c r="J8" s="15" t="s">
        <v>20</v>
      </c>
      <c r="K8" s="16">
        <f t="shared" si="3"/>
        <v>0.38194444444444442</v>
      </c>
      <c r="L8" s="14">
        <f t="shared" si="4"/>
        <v>0.3833333333333333</v>
      </c>
      <c r="M8" s="15" t="s">
        <v>20</v>
      </c>
      <c r="N8" s="16">
        <f t="shared" si="5"/>
        <v>0.38472222222222219</v>
      </c>
      <c r="O8" s="17">
        <f t="shared" si="6"/>
        <v>0.38541666666666663</v>
      </c>
    </row>
    <row r="9" spans="1:17" s="2" customFormat="1" ht="19" customHeight="1">
      <c r="A9" s="73"/>
      <c r="B9" s="10">
        <v>5</v>
      </c>
      <c r="C9" s="11" t="s">
        <v>28</v>
      </c>
      <c r="D9" s="76" t="s">
        <v>29</v>
      </c>
      <c r="E9" s="12" t="s">
        <v>30</v>
      </c>
      <c r="F9" s="13">
        <f t="shared" si="0"/>
        <v>0.37013888888888885</v>
      </c>
      <c r="G9" s="13">
        <f t="shared" si="1"/>
        <v>0.37916666666666665</v>
      </c>
      <c r="H9" s="13" t="s">
        <v>19</v>
      </c>
      <c r="I9" s="14">
        <f t="shared" si="2"/>
        <v>0.37986111111111109</v>
      </c>
      <c r="J9" s="15" t="s">
        <v>20</v>
      </c>
      <c r="K9" s="16">
        <f t="shared" si="3"/>
        <v>0.38541666666666663</v>
      </c>
      <c r="L9" s="14">
        <f t="shared" si="4"/>
        <v>0.38680555555555551</v>
      </c>
      <c r="M9" s="15" t="s">
        <v>20</v>
      </c>
      <c r="N9" s="16">
        <f t="shared" si="5"/>
        <v>0.3881944444444444</v>
      </c>
      <c r="O9" s="17">
        <f t="shared" si="6"/>
        <v>0.38888888888888884</v>
      </c>
    </row>
    <row r="10" spans="1:17" s="2" customFormat="1" ht="19" customHeight="1">
      <c r="A10" s="73"/>
      <c r="B10" s="10">
        <v>6</v>
      </c>
      <c r="C10" s="11" t="s">
        <v>31</v>
      </c>
      <c r="D10" s="78"/>
      <c r="E10" s="12" t="s">
        <v>25</v>
      </c>
      <c r="F10" s="13">
        <f t="shared" si="0"/>
        <v>0.37361111111111106</v>
      </c>
      <c r="G10" s="13">
        <f t="shared" si="1"/>
        <v>0.38263888888888886</v>
      </c>
      <c r="H10" s="13" t="s">
        <v>23</v>
      </c>
      <c r="I10" s="14">
        <f t="shared" si="2"/>
        <v>0.3833333333333333</v>
      </c>
      <c r="J10" s="15" t="s">
        <v>20</v>
      </c>
      <c r="K10" s="16">
        <f t="shared" si="3"/>
        <v>0.38888888888888884</v>
      </c>
      <c r="L10" s="14">
        <f t="shared" si="4"/>
        <v>0.39027777777777772</v>
      </c>
      <c r="M10" s="15" t="s">
        <v>20</v>
      </c>
      <c r="N10" s="16">
        <f t="shared" si="5"/>
        <v>0.39166666666666661</v>
      </c>
      <c r="O10" s="17">
        <f t="shared" si="6"/>
        <v>0.39236111111111105</v>
      </c>
    </row>
    <row r="11" spans="1:17" s="2" customFormat="1" ht="19" customHeight="1">
      <c r="A11" s="73"/>
      <c r="B11" s="10">
        <v>7</v>
      </c>
      <c r="C11" s="11" t="s">
        <v>32</v>
      </c>
      <c r="D11" s="12" t="s">
        <v>33</v>
      </c>
      <c r="E11" s="12" t="s">
        <v>25</v>
      </c>
      <c r="F11" s="13">
        <f t="shared" si="0"/>
        <v>0.37708333333333327</v>
      </c>
      <c r="G11" s="13">
        <f t="shared" si="1"/>
        <v>0.38611111111111107</v>
      </c>
      <c r="H11" s="13" t="s">
        <v>19</v>
      </c>
      <c r="I11" s="14">
        <f t="shared" si="2"/>
        <v>0.38680555555555551</v>
      </c>
      <c r="J11" s="15" t="s">
        <v>20</v>
      </c>
      <c r="K11" s="16">
        <f t="shared" si="3"/>
        <v>0.39236111111111105</v>
      </c>
      <c r="L11" s="14">
        <f t="shared" si="4"/>
        <v>0.39374999999999993</v>
      </c>
      <c r="M11" s="15" t="s">
        <v>20</v>
      </c>
      <c r="N11" s="16">
        <f t="shared" si="5"/>
        <v>0.39513888888888882</v>
      </c>
      <c r="O11" s="17">
        <f t="shared" si="6"/>
        <v>0.39583333333333326</v>
      </c>
    </row>
    <row r="12" spans="1:17" s="2" customFormat="1" ht="19" customHeight="1">
      <c r="A12" s="74"/>
      <c r="B12" s="10">
        <v>8</v>
      </c>
      <c r="C12" s="11" t="s">
        <v>34</v>
      </c>
      <c r="D12" s="12" t="s">
        <v>35</v>
      </c>
      <c r="E12" s="12" t="s">
        <v>36</v>
      </c>
      <c r="F12" s="13">
        <f t="shared" si="0"/>
        <v>0.38055555555555548</v>
      </c>
      <c r="G12" s="13">
        <f t="shared" si="1"/>
        <v>0.38958333333333328</v>
      </c>
      <c r="H12" s="13" t="s">
        <v>23</v>
      </c>
      <c r="I12" s="14">
        <f t="shared" si="2"/>
        <v>0.39027777777777772</v>
      </c>
      <c r="J12" s="15" t="s">
        <v>20</v>
      </c>
      <c r="K12" s="16">
        <f t="shared" si="3"/>
        <v>0.39583333333333326</v>
      </c>
      <c r="L12" s="14">
        <f t="shared" si="4"/>
        <v>0.39722222222222214</v>
      </c>
      <c r="M12" s="15" t="s">
        <v>20</v>
      </c>
      <c r="N12" s="16">
        <f t="shared" si="5"/>
        <v>0.39861111111111103</v>
      </c>
      <c r="O12" s="17">
        <f t="shared" si="6"/>
        <v>0.39930555555555547</v>
      </c>
    </row>
    <row r="13" spans="1:17" s="2" customFormat="1" ht="19" customHeight="1" thickBot="1">
      <c r="A13" s="74"/>
      <c r="B13" s="18">
        <v>9</v>
      </c>
      <c r="C13" s="19" t="s">
        <v>37</v>
      </c>
      <c r="D13" s="20" t="s">
        <v>38</v>
      </c>
      <c r="E13" s="20" t="s">
        <v>25</v>
      </c>
      <c r="F13" s="21">
        <f t="shared" si="0"/>
        <v>0.38402777777777769</v>
      </c>
      <c r="G13" s="21">
        <f t="shared" si="1"/>
        <v>0.39305555555555549</v>
      </c>
      <c r="H13" s="13" t="s">
        <v>19</v>
      </c>
      <c r="I13" s="22">
        <f t="shared" si="2"/>
        <v>0.39374999999999993</v>
      </c>
      <c r="J13" s="23" t="s">
        <v>20</v>
      </c>
      <c r="K13" s="24">
        <f t="shared" si="3"/>
        <v>0.39930555555555547</v>
      </c>
      <c r="L13" s="22">
        <f t="shared" si="4"/>
        <v>0.40069444444444435</v>
      </c>
      <c r="M13" s="23" t="s">
        <v>20</v>
      </c>
      <c r="N13" s="24">
        <f t="shared" si="5"/>
        <v>0.40208333333333324</v>
      </c>
      <c r="O13" s="25">
        <f t="shared" si="6"/>
        <v>0.40277777777777768</v>
      </c>
    </row>
    <row r="14" spans="1:17" s="2" customFormat="1" ht="19" customHeight="1" thickBot="1">
      <c r="A14" s="75"/>
      <c r="B14" s="79" t="s">
        <v>39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1"/>
    </row>
    <row r="15" spans="1:17" s="2" customFormat="1" ht="19" customHeight="1">
      <c r="A15" s="82" t="s">
        <v>40</v>
      </c>
      <c r="B15" s="83"/>
      <c r="C15" s="83"/>
      <c r="D15" s="83"/>
      <c r="E15" s="83"/>
      <c r="F15" s="83"/>
      <c r="G15" s="82"/>
      <c r="H15" s="82"/>
      <c r="I15" s="82"/>
      <c r="J15" s="82"/>
      <c r="K15" s="82"/>
      <c r="L15" s="82"/>
      <c r="M15" s="82"/>
      <c r="N15" s="82"/>
      <c r="O15" s="82"/>
    </row>
    <row r="16" spans="1:17" s="2" customFormat="1" ht="19" customHeight="1" thickBot="1">
      <c r="E16" s="8"/>
      <c r="Q16" s="3">
        <v>1.0416666666666666E-2</v>
      </c>
    </row>
    <row r="17" spans="1:17" s="8" customFormat="1" ht="19" customHeight="1" thickBot="1">
      <c r="A17" s="26" t="s">
        <v>4</v>
      </c>
      <c r="B17" s="27" t="s">
        <v>5</v>
      </c>
      <c r="C17" s="28" t="s">
        <v>6</v>
      </c>
      <c r="D17" s="28" t="s">
        <v>7</v>
      </c>
      <c r="E17" s="28" t="s">
        <v>8</v>
      </c>
      <c r="F17" s="29" t="s">
        <v>9</v>
      </c>
      <c r="G17" s="29" t="s">
        <v>10</v>
      </c>
      <c r="H17" s="62" t="s">
        <v>41</v>
      </c>
      <c r="I17" s="63"/>
      <c r="J17" s="63"/>
      <c r="K17" s="63"/>
      <c r="L17" s="64" t="s">
        <v>12</v>
      </c>
      <c r="M17" s="64"/>
      <c r="N17" s="64"/>
      <c r="O17" s="30" t="s">
        <v>13</v>
      </c>
    </row>
    <row r="18" spans="1:17" s="2" customFormat="1" ht="19" customHeight="1">
      <c r="A18" s="89" t="s">
        <v>42</v>
      </c>
      <c r="B18" s="31">
        <v>1</v>
      </c>
      <c r="C18" s="32" t="s">
        <v>43</v>
      </c>
      <c r="D18" s="92" t="s">
        <v>44</v>
      </c>
      <c r="E18" s="33" t="s">
        <v>45</v>
      </c>
      <c r="F18" s="34">
        <f t="shared" ref="F18:F28" si="7">G18-TIME(0,13,0)</f>
        <v>0.39444444444444438</v>
      </c>
      <c r="G18" s="34">
        <f t="shared" ref="G18:G28" si="8">I18-TIME(0,1,0)</f>
        <v>0.40347222222222218</v>
      </c>
      <c r="H18" s="35" t="s">
        <v>23</v>
      </c>
      <c r="I18" s="36">
        <f t="shared" ref="I18:I28" si="9">K18-TIME(0,8,0)</f>
        <v>0.40416666666666662</v>
      </c>
      <c r="J18" s="37" t="s">
        <v>20</v>
      </c>
      <c r="K18" s="38">
        <f t="shared" ref="K18:K28" si="10">L18-TIME(0,2,0)</f>
        <v>0.40972222222222215</v>
      </c>
      <c r="L18" s="36">
        <f t="shared" ref="L18:L28" si="11">N18-TIME(0,2,0)</f>
        <v>0.41111111111111104</v>
      </c>
      <c r="M18" s="37" t="s">
        <v>20</v>
      </c>
      <c r="N18" s="38">
        <f t="shared" ref="N18:N28" si="12">O18-TIME(0,1,0)</f>
        <v>0.41249999999999992</v>
      </c>
      <c r="O18" s="39">
        <f>O13+Q16</f>
        <v>0.41319444444444436</v>
      </c>
    </row>
    <row r="19" spans="1:17" s="2" customFormat="1" ht="19" customHeight="1">
      <c r="A19" s="90"/>
      <c r="B19" s="40">
        <f>B5+1</f>
        <v>2</v>
      </c>
      <c r="C19" s="41" t="s">
        <v>46</v>
      </c>
      <c r="D19" s="93"/>
      <c r="E19" s="10" t="s">
        <v>47</v>
      </c>
      <c r="F19" s="34">
        <f t="shared" si="7"/>
        <v>0.39791666666666659</v>
      </c>
      <c r="G19" s="34">
        <f t="shared" si="8"/>
        <v>0.40694444444444439</v>
      </c>
      <c r="H19" s="35" t="s">
        <v>19</v>
      </c>
      <c r="I19" s="36">
        <f t="shared" si="9"/>
        <v>0.40763888888888883</v>
      </c>
      <c r="J19" s="37" t="s">
        <v>20</v>
      </c>
      <c r="K19" s="38">
        <f t="shared" si="10"/>
        <v>0.41319444444444436</v>
      </c>
      <c r="L19" s="36">
        <f t="shared" si="11"/>
        <v>0.41458333333333325</v>
      </c>
      <c r="M19" s="37" t="s">
        <v>20</v>
      </c>
      <c r="N19" s="38">
        <f t="shared" si="12"/>
        <v>0.41597222222222213</v>
      </c>
      <c r="O19" s="17">
        <f t="shared" ref="O19:O28" si="13">O18+TIME(0,5,0)</f>
        <v>0.41666666666666657</v>
      </c>
    </row>
    <row r="20" spans="1:17" s="2" customFormat="1" ht="19" customHeight="1">
      <c r="A20" s="90"/>
      <c r="B20" s="40">
        <f>B6+1</f>
        <v>3</v>
      </c>
      <c r="C20" s="41" t="s">
        <v>48</v>
      </c>
      <c r="D20" s="93"/>
      <c r="E20" s="10" t="s">
        <v>47</v>
      </c>
      <c r="F20" s="34">
        <f t="shared" si="7"/>
        <v>0.4013888888888888</v>
      </c>
      <c r="G20" s="34">
        <f t="shared" si="8"/>
        <v>0.4104166666666666</v>
      </c>
      <c r="H20" s="35" t="s">
        <v>23</v>
      </c>
      <c r="I20" s="36">
        <f t="shared" si="9"/>
        <v>0.41111111111111104</v>
      </c>
      <c r="J20" s="37" t="s">
        <v>20</v>
      </c>
      <c r="K20" s="38">
        <f t="shared" si="10"/>
        <v>0.41666666666666657</v>
      </c>
      <c r="L20" s="36">
        <f t="shared" si="11"/>
        <v>0.41805555555555546</v>
      </c>
      <c r="M20" s="37" t="s">
        <v>20</v>
      </c>
      <c r="N20" s="38">
        <f t="shared" si="12"/>
        <v>0.41944444444444434</v>
      </c>
      <c r="O20" s="17">
        <f t="shared" si="13"/>
        <v>0.42013888888888878</v>
      </c>
    </row>
    <row r="21" spans="1:17" s="2" customFormat="1" ht="19" customHeight="1">
      <c r="A21" s="90"/>
      <c r="B21" s="40">
        <f>B7+1</f>
        <v>4</v>
      </c>
      <c r="C21" s="41" t="s">
        <v>49</v>
      </c>
      <c r="D21" s="93"/>
      <c r="E21" s="10" t="s">
        <v>36</v>
      </c>
      <c r="F21" s="34">
        <f t="shared" si="7"/>
        <v>0.40486111111111101</v>
      </c>
      <c r="G21" s="34">
        <f t="shared" si="8"/>
        <v>0.41388888888888881</v>
      </c>
      <c r="H21" s="35" t="s">
        <v>19</v>
      </c>
      <c r="I21" s="36">
        <f t="shared" si="9"/>
        <v>0.41458333333333325</v>
      </c>
      <c r="J21" s="37" t="s">
        <v>20</v>
      </c>
      <c r="K21" s="38">
        <f t="shared" si="10"/>
        <v>0.42013888888888878</v>
      </c>
      <c r="L21" s="36">
        <f t="shared" si="11"/>
        <v>0.42152777777777767</v>
      </c>
      <c r="M21" s="37" t="s">
        <v>20</v>
      </c>
      <c r="N21" s="38">
        <f t="shared" si="12"/>
        <v>0.42291666666666655</v>
      </c>
      <c r="O21" s="17">
        <f t="shared" si="13"/>
        <v>0.42361111111111099</v>
      </c>
    </row>
    <row r="22" spans="1:17" s="2" customFormat="1" ht="19" customHeight="1">
      <c r="A22" s="90"/>
      <c r="B22" s="40">
        <f t="shared" ref="B22:B28" si="14">B21+1</f>
        <v>5</v>
      </c>
      <c r="C22" s="41" t="s">
        <v>50</v>
      </c>
      <c r="D22" s="85"/>
      <c r="E22" s="10" t="s">
        <v>51</v>
      </c>
      <c r="F22" s="34">
        <f t="shared" si="7"/>
        <v>0.40833333333333321</v>
      </c>
      <c r="G22" s="34">
        <f t="shared" si="8"/>
        <v>0.41736111111111102</v>
      </c>
      <c r="H22" s="35" t="s">
        <v>23</v>
      </c>
      <c r="I22" s="36">
        <f t="shared" si="9"/>
        <v>0.41805555555555546</v>
      </c>
      <c r="J22" s="37" t="s">
        <v>20</v>
      </c>
      <c r="K22" s="38">
        <f t="shared" si="10"/>
        <v>0.42361111111111099</v>
      </c>
      <c r="L22" s="36">
        <f t="shared" si="11"/>
        <v>0.42499999999999988</v>
      </c>
      <c r="M22" s="37" t="s">
        <v>20</v>
      </c>
      <c r="N22" s="38">
        <f t="shared" si="12"/>
        <v>0.42638888888888876</v>
      </c>
      <c r="O22" s="17">
        <f t="shared" si="13"/>
        <v>0.4270833333333332</v>
      </c>
    </row>
    <row r="23" spans="1:17" s="2" customFormat="1" ht="19" customHeight="1">
      <c r="A23" s="90"/>
      <c r="B23" s="40">
        <f t="shared" si="14"/>
        <v>6</v>
      </c>
      <c r="C23" s="41" t="s">
        <v>52</v>
      </c>
      <c r="D23" s="84" t="s">
        <v>53</v>
      </c>
      <c r="E23" s="10" t="s">
        <v>45</v>
      </c>
      <c r="F23" s="34">
        <f t="shared" si="7"/>
        <v>0.41180555555555542</v>
      </c>
      <c r="G23" s="34">
        <f t="shared" si="8"/>
        <v>0.42083333333333323</v>
      </c>
      <c r="H23" s="35" t="s">
        <v>19</v>
      </c>
      <c r="I23" s="36">
        <f t="shared" si="9"/>
        <v>0.42152777777777767</v>
      </c>
      <c r="J23" s="37" t="s">
        <v>20</v>
      </c>
      <c r="K23" s="38">
        <f t="shared" si="10"/>
        <v>0.4270833333333332</v>
      </c>
      <c r="L23" s="36">
        <f t="shared" si="11"/>
        <v>0.42847222222222209</v>
      </c>
      <c r="M23" s="37" t="s">
        <v>20</v>
      </c>
      <c r="N23" s="38">
        <f t="shared" si="12"/>
        <v>0.42986111111111097</v>
      </c>
      <c r="O23" s="17">
        <f t="shared" si="13"/>
        <v>0.43055555555555541</v>
      </c>
    </row>
    <row r="24" spans="1:17" s="2" customFormat="1" ht="19" customHeight="1">
      <c r="A24" s="90"/>
      <c r="B24" s="40">
        <f t="shared" si="14"/>
        <v>7</v>
      </c>
      <c r="C24" s="41" t="s">
        <v>54</v>
      </c>
      <c r="D24" s="85"/>
      <c r="E24" s="10" t="s">
        <v>47</v>
      </c>
      <c r="F24" s="34">
        <f t="shared" si="7"/>
        <v>0.41527777777777763</v>
      </c>
      <c r="G24" s="34">
        <f t="shared" si="8"/>
        <v>0.42430555555555544</v>
      </c>
      <c r="H24" s="35" t="s">
        <v>23</v>
      </c>
      <c r="I24" s="36">
        <f t="shared" si="9"/>
        <v>0.42499999999999988</v>
      </c>
      <c r="J24" s="37" t="s">
        <v>20</v>
      </c>
      <c r="K24" s="38">
        <f t="shared" si="10"/>
        <v>0.43055555555555541</v>
      </c>
      <c r="L24" s="36">
        <f t="shared" si="11"/>
        <v>0.4319444444444443</v>
      </c>
      <c r="M24" s="37" t="s">
        <v>20</v>
      </c>
      <c r="N24" s="38">
        <f t="shared" si="12"/>
        <v>0.43333333333333318</v>
      </c>
      <c r="O24" s="17">
        <f t="shared" si="13"/>
        <v>0.43402777777777762</v>
      </c>
    </row>
    <row r="25" spans="1:17" s="2" customFormat="1" ht="19" customHeight="1">
      <c r="A25" s="90"/>
      <c r="B25" s="40">
        <f t="shared" si="14"/>
        <v>8</v>
      </c>
      <c r="C25" s="41" t="s">
        <v>55</v>
      </c>
      <c r="D25" s="10" t="s">
        <v>56</v>
      </c>
      <c r="E25" s="10" t="s">
        <v>25</v>
      </c>
      <c r="F25" s="34">
        <f t="shared" si="7"/>
        <v>0.41874999999999984</v>
      </c>
      <c r="G25" s="34">
        <f t="shared" si="8"/>
        <v>0.42777777777777765</v>
      </c>
      <c r="H25" s="35" t="s">
        <v>57</v>
      </c>
      <c r="I25" s="36">
        <f t="shared" si="9"/>
        <v>0.42847222222222209</v>
      </c>
      <c r="J25" s="37" t="s">
        <v>20</v>
      </c>
      <c r="K25" s="38">
        <f t="shared" si="10"/>
        <v>0.43402777777777762</v>
      </c>
      <c r="L25" s="36">
        <f t="shared" si="11"/>
        <v>0.43541666666666651</v>
      </c>
      <c r="M25" s="37" t="s">
        <v>20</v>
      </c>
      <c r="N25" s="38">
        <f t="shared" si="12"/>
        <v>0.43680555555555539</v>
      </c>
      <c r="O25" s="17">
        <f t="shared" si="13"/>
        <v>0.43749999999999983</v>
      </c>
    </row>
    <row r="26" spans="1:17" s="2" customFormat="1" ht="19" customHeight="1">
      <c r="A26" s="90"/>
      <c r="B26" s="40">
        <f t="shared" si="14"/>
        <v>9</v>
      </c>
      <c r="C26" s="41" t="s">
        <v>58</v>
      </c>
      <c r="D26" s="10" t="s">
        <v>59</v>
      </c>
      <c r="E26" s="10" t="s">
        <v>45</v>
      </c>
      <c r="F26" s="34">
        <f t="shared" si="7"/>
        <v>0.42222222222222205</v>
      </c>
      <c r="G26" s="34">
        <f t="shared" si="8"/>
        <v>0.43124999999999986</v>
      </c>
      <c r="H26" s="35" t="s">
        <v>23</v>
      </c>
      <c r="I26" s="36">
        <f t="shared" si="9"/>
        <v>0.4319444444444443</v>
      </c>
      <c r="J26" s="37" t="s">
        <v>20</v>
      </c>
      <c r="K26" s="38">
        <f t="shared" si="10"/>
        <v>0.43749999999999983</v>
      </c>
      <c r="L26" s="36">
        <f t="shared" si="11"/>
        <v>0.43888888888888872</v>
      </c>
      <c r="M26" s="37" t="s">
        <v>20</v>
      </c>
      <c r="N26" s="38">
        <f t="shared" si="12"/>
        <v>0.4402777777777776</v>
      </c>
      <c r="O26" s="17">
        <f t="shared" si="13"/>
        <v>0.44097222222222204</v>
      </c>
    </row>
    <row r="27" spans="1:17" s="2" customFormat="1" ht="19" customHeight="1">
      <c r="A27" s="90"/>
      <c r="B27" s="40">
        <f t="shared" si="14"/>
        <v>10</v>
      </c>
      <c r="C27" s="41" t="s">
        <v>60</v>
      </c>
      <c r="D27" s="84" t="s">
        <v>61</v>
      </c>
      <c r="E27" s="10" t="s">
        <v>62</v>
      </c>
      <c r="F27" s="34">
        <f t="shared" si="7"/>
        <v>0.42569444444444426</v>
      </c>
      <c r="G27" s="34">
        <f t="shared" si="8"/>
        <v>0.43472222222222207</v>
      </c>
      <c r="H27" s="35" t="s">
        <v>19</v>
      </c>
      <c r="I27" s="36">
        <f t="shared" si="9"/>
        <v>0.43541666666666651</v>
      </c>
      <c r="J27" s="37" t="s">
        <v>20</v>
      </c>
      <c r="K27" s="38">
        <f t="shared" si="10"/>
        <v>0.44097222222222204</v>
      </c>
      <c r="L27" s="36">
        <f t="shared" si="11"/>
        <v>0.44236111111111093</v>
      </c>
      <c r="M27" s="37" t="s">
        <v>20</v>
      </c>
      <c r="N27" s="38">
        <f t="shared" si="12"/>
        <v>0.44374999999999981</v>
      </c>
      <c r="O27" s="17">
        <f t="shared" si="13"/>
        <v>0.44444444444444425</v>
      </c>
    </row>
    <row r="28" spans="1:17" s="2" customFormat="1" ht="19" customHeight="1">
      <c r="A28" s="90"/>
      <c r="B28" s="40">
        <f t="shared" si="14"/>
        <v>11</v>
      </c>
      <c r="C28" s="41" t="s">
        <v>63</v>
      </c>
      <c r="D28" s="85"/>
      <c r="E28" s="10" t="s">
        <v>64</v>
      </c>
      <c r="F28" s="34">
        <f t="shared" si="7"/>
        <v>0.42916666666666647</v>
      </c>
      <c r="G28" s="34">
        <f t="shared" si="8"/>
        <v>0.43819444444444428</v>
      </c>
      <c r="H28" s="35" t="s">
        <v>23</v>
      </c>
      <c r="I28" s="36">
        <f t="shared" si="9"/>
        <v>0.43888888888888872</v>
      </c>
      <c r="J28" s="37" t="s">
        <v>20</v>
      </c>
      <c r="K28" s="38">
        <f t="shared" si="10"/>
        <v>0.44444444444444425</v>
      </c>
      <c r="L28" s="36">
        <f t="shared" si="11"/>
        <v>0.44583333333333314</v>
      </c>
      <c r="M28" s="37" t="s">
        <v>20</v>
      </c>
      <c r="N28" s="38">
        <f t="shared" si="12"/>
        <v>0.44722222222222202</v>
      </c>
      <c r="O28" s="17">
        <f t="shared" si="13"/>
        <v>0.44791666666666646</v>
      </c>
    </row>
    <row r="29" spans="1:17" s="2" customFormat="1" ht="19" customHeight="1">
      <c r="A29" s="90"/>
      <c r="B29" s="94" t="s">
        <v>65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  <c r="Q29" s="3">
        <v>1.7361111111111112E-2</v>
      </c>
    </row>
    <row r="30" spans="1:17" s="2" customFormat="1" ht="19" customHeight="1">
      <c r="A30" s="90"/>
      <c r="B30" s="40">
        <f>B28+1</f>
        <v>12</v>
      </c>
      <c r="C30" s="41" t="s">
        <v>66</v>
      </c>
      <c r="D30" s="84" t="s">
        <v>67</v>
      </c>
      <c r="E30" s="10" t="s">
        <v>45</v>
      </c>
      <c r="F30" s="42">
        <f t="shared" ref="F30:F37" si="15">G30-TIME(0,13,0)</f>
        <v>0.44652777777777758</v>
      </c>
      <c r="G30" s="42">
        <f t="shared" ref="G30:G37" si="16">I30-TIME(0,1,0)</f>
        <v>0.45555555555555538</v>
      </c>
      <c r="H30" s="43" t="s">
        <v>68</v>
      </c>
      <c r="I30" s="44">
        <f t="shared" ref="I30:I37" si="17">K30-TIME(0,8,0)</f>
        <v>0.45624999999999982</v>
      </c>
      <c r="J30" s="45" t="s">
        <v>20</v>
      </c>
      <c r="K30" s="46">
        <f t="shared" ref="K30:K37" si="18">L30-TIME(0,2,0)</f>
        <v>0.46180555555555536</v>
      </c>
      <c r="L30" s="44">
        <f t="shared" ref="L30:L37" si="19">N30-TIME(0,2,0)</f>
        <v>0.46319444444444424</v>
      </c>
      <c r="M30" s="45" t="s">
        <v>20</v>
      </c>
      <c r="N30" s="46">
        <f t="shared" ref="N30:N42" si="20">O30-TIME(0,1,0)</f>
        <v>0.46458333333333313</v>
      </c>
      <c r="O30" s="47">
        <f>O28+Q29</f>
        <v>0.46527777777777757</v>
      </c>
    </row>
    <row r="31" spans="1:17" s="2" customFormat="1" ht="19" customHeight="1">
      <c r="A31" s="90"/>
      <c r="B31" s="40">
        <f t="shared" ref="B31:B42" si="21">B30+1</f>
        <v>13</v>
      </c>
      <c r="C31" s="41" t="s">
        <v>69</v>
      </c>
      <c r="D31" s="85"/>
      <c r="E31" s="10" t="s">
        <v>45</v>
      </c>
      <c r="F31" s="34">
        <f t="shared" si="15"/>
        <v>0.44999999999999979</v>
      </c>
      <c r="G31" s="34">
        <f t="shared" si="16"/>
        <v>0.45902777777777759</v>
      </c>
      <c r="H31" s="35" t="s">
        <v>70</v>
      </c>
      <c r="I31" s="36">
        <f t="shared" si="17"/>
        <v>0.45972222222222203</v>
      </c>
      <c r="J31" s="37" t="s">
        <v>20</v>
      </c>
      <c r="K31" s="38">
        <f t="shared" si="18"/>
        <v>0.46527777777777757</v>
      </c>
      <c r="L31" s="36">
        <f t="shared" si="19"/>
        <v>0.46666666666666645</v>
      </c>
      <c r="M31" s="37" t="s">
        <v>20</v>
      </c>
      <c r="N31" s="38">
        <f t="shared" si="20"/>
        <v>0.46805555555555534</v>
      </c>
      <c r="O31" s="17">
        <f t="shared" ref="O31:O42" si="22">O30+TIME(0,5,0)</f>
        <v>0.46874999999999978</v>
      </c>
    </row>
    <row r="32" spans="1:17" s="2" customFormat="1" ht="19" customHeight="1">
      <c r="A32" s="90"/>
      <c r="B32" s="40">
        <f t="shared" si="21"/>
        <v>14</v>
      </c>
      <c r="C32" s="41" t="s">
        <v>71</v>
      </c>
      <c r="D32" s="84" t="s">
        <v>72</v>
      </c>
      <c r="E32" s="10" t="s">
        <v>73</v>
      </c>
      <c r="F32" s="34">
        <f t="shared" si="15"/>
        <v>0.453472222222222</v>
      </c>
      <c r="G32" s="34">
        <f t="shared" si="16"/>
        <v>0.4624999999999998</v>
      </c>
      <c r="H32" s="35" t="s">
        <v>68</v>
      </c>
      <c r="I32" s="36">
        <f t="shared" si="17"/>
        <v>0.46319444444444424</v>
      </c>
      <c r="J32" s="37" t="s">
        <v>20</v>
      </c>
      <c r="K32" s="38">
        <f t="shared" si="18"/>
        <v>0.46874999999999978</v>
      </c>
      <c r="L32" s="36">
        <f t="shared" si="19"/>
        <v>0.47013888888888866</v>
      </c>
      <c r="M32" s="37" t="s">
        <v>20</v>
      </c>
      <c r="N32" s="38">
        <f t="shared" si="20"/>
        <v>0.47152777777777755</v>
      </c>
      <c r="O32" s="17">
        <f t="shared" si="22"/>
        <v>0.47222222222222199</v>
      </c>
    </row>
    <row r="33" spans="1:17" s="2" customFormat="1" ht="19" customHeight="1">
      <c r="A33" s="90"/>
      <c r="B33" s="40">
        <f t="shared" si="21"/>
        <v>15</v>
      </c>
      <c r="C33" s="41" t="s">
        <v>74</v>
      </c>
      <c r="D33" s="93"/>
      <c r="E33" s="10" t="s">
        <v>25</v>
      </c>
      <c r="F33" s="34">
        <f t="shared" si="15"/>
        <v>0.45694444444444421</v>
      </c>
      <c r="G33" s="34">
        <f t="shared" si="16"/>
        <v>0.46597222222222201</v>
      </c>
      <c r="H33" s="35" t="s">
        <v>70</v>
      </c>
      <c r="I33" s="36">
        <f t="shared" si="17"/>
        <v>0.46666666666666645</v>
      </c>
      <c r="J33" s="37" t="s">
        <v>20</v>
      </c>
      <c r="K33" s="38">
        <f t="shared" si="18"/>
        <v>0.47222222222222199</v>
      </c>
      <c r="L33" s="36">
        <f t="shared" si="19"/>
        <v>0.47361111111111087</v>
      </c>
      <c r="M33" s="37" t="s">
        <v>20</v>
      </c>
      <c r="N33" s="38">
        <f t="shared" si="20"/>
        <v>0.47499999999999976</v>
      </c>
      <c r="O33" s="17">
        <f t="shared" si="22"/>
        <v>0.4756944444444442</v>
      </c>
    </row>
    <row r="34" spans="1:17" s="2" customFormat="1" ht="19" customHeight="1">
      <c r="A34" s="90"/>
      <c r="B34" s="40">
        <f t="shared" si="21"/>
        <v>16</v>
      </c>
      <c r="C34" s="41" t="s">
        <v>75</v>
      </c>
      <c r="D34" s="85"/>
      <c r="E34" s="10" t="s">
        <v>45</v>
      </c>
      <c r="F34" s="34">
        <f t="shared" si="15"/>
        <v>0.46041666666666642</v>
      </c>
      <c r="G34" s="34">
        <f t="shared" si="16"/>
        <v>0.46944444444444422</v>
      </c>
      <c r="H34" s="35" t="s">
        <v>68</v>
      </c>
      <c r="I34" s="36">
        <f t="shared" si="17"/>
        <v>0.47013888888888866</v>
      </c>
      <c r="J34" s="37" t="s">
        <v>20</v>
      </c>
      <c r="K34" s="38">
        <f t="shared" si="18"/>
        <v>0.4756944444444442</v>
      </c>
      <c r="L34" s="36">
        <f t="shared" si="19"/>
        <v>0.47708333333333308</v>
      </c>
      <c r="M34" s="37" t="s">
        <v>20</v>
      </c>
      <c r="N34" s="38">
        <f t="shared" si="20"/>
        <v>0.47847222222222197</v>
      </c>
      <c r="O34" s="17">
        <f t="shared" si="22"/>
        <v>0.47916666666666641</v>
      </c>
    </row>
    <row r="35" spans="1:17" s="2" customFormat="1" ht="19" customHeight="1">
      <c r="A35" s="90"/>
      <c r="B35" s="40">
        <f t="shared" si="21"/>
        <v>17</v>
      </c>
      <c r="C35" s="41" t="s">
        <v>76</v>
      </c>
      <c r="D35" s="84" t="s">
        <v>77</v>
      </c>
      <c r="E35" s="10" t="s">
        <v>64</v>
      </c>
      <c r="F35" s="34">
        <f t="shared" si="15"/>
        <v>0.46388888888888863</v>
      </c>
      <c r="G35" s="34">
        <f t="shared" si="16"/>
        <v>0.47291666666666643</v>
      </c>
      <c r="H35" s="35" t="s">
        <v>70</v>
      </c>
      <c r="I35" s="36">
        <f t="shared" si="17"/>
        <v>0.47361111111111087</v>
      </c>
      <c r="J35" s="37" t="s">
        <v>20</v>
      </c>
      <c r="K35" s="38">
        <f t="shared" si="18"/>
        <v>0.47916666666666641</v>
      </c>
      <c r="L35" s="36">
        <f t="shared" si="19"/>
        <v>0.48055555555555529</v>
      </c>
      <c r="M35" s="37" t="s">
        <v>20</v>
      </c>
      <c r="N35" s="38">
        <f t="shared" si="20"/>
        <v>0.48194444444444418</v>
      </c>
      <c r="O35" s="17">
        <f t="shared" si="22"/>
        <v>0.48263888888888862</v>
      </c>
    </row>
    <row r="36" spans="1:17" s="2" customFormat="1" ht="19" customHeight="1">
      <c r="A36" s="90"/>
      <c r="B36" s="40">
        <f t="shared" si="21"/>
        <v>18</v>
      </c>
      <c r="C36" s="41" t="s">
        <v>78</v>
      </c>
      <c r="D36" s="85"/>
      <c r="E36" s="10" t="s">
        <v>79</v>
      </c>
      <c r="F36" s="34">
        <f t="shared" si="15"/>
        <v>0.46736111111111084</v>
      </c>
      <c r="G36" s="34">
        <f t="shared" si="16"/>
        <v>0.47638888888888864</v>
      </c>
      <c r="H36" s="35" t="s">
        <v>68</v>
      </c>
      <c r="I36" s="36">
        <f t="shared" si="17"/>
        <v>0.47708333333333308</v>
      </c>
      <c r="J36" s="37" t="s">
        <v>20</v>
      </c>
      <c r="K36" s="38">
        <f t="shared" si="18"/>
        <v>0.48263888888888862</v>
      </c>
      <c r="L36" s="36">
        <f t="shared" si="19"/>
        <v>0.4840277777777775</v>
      </c>
      <c r="M36" s="37" t="s">
        <v>20</v>
      </c>
      <c r="N36" s="38">
        <f t="shared" si="20"/>
        <v>0.48541666666666639</v>
      </c>
      <c r="O36" s="17">
        <f t="shared" si="22"/>
        <v>0.48611111111111083</v>
      </c>
    </row>
    <row r="37" spans="1:17" s="2" customFormat="1" ht="19" customHeight="1">
      <c r="A37" s="90"/>
      <c r="B37" s="40">
        <f t="shared" si="21"/>
        <v>19</v>
      </c>
      <c r="C37" s="41" t="s">
        <v>80</v>
      </c>
      <c r="D37" s="84" t="s">
        <v>81</v>
      </c>
      <c r="E37" s="10" t="s">
        <v>25</v>
      </c>
      <c r="F37" s="34">
        <f t="shared" si="15"/>
        <v>0.47083333333333305</v>
      </c>
      <c r="G37" s="34">
        <f t="shared" si="16"/>
        <v>0.47986111111111085</v>
      </c>
      <c r="H37" s="35" t="s">
        <v>70</v>
      </c>
      <c r="I37" s="36">
        <f t="shared" si="17"/>
        <v>0.48055555555555529</v>
      </c>
      <c r="J37" s="37" t="s">
        <v>20</v>
      </c>
      <c r="K37" s="38">
        <f t="shared" si="18"/>
        <v>0.48611111111111083</v>
      </c>
      <c r="L37" s="36">
        <f t="shared" si="19"/>
        <v>0.48749999999999971</v>
      </c>
      <c r="M37" s="37" t="s">
        <v>20</v>
      </c>
      <c r="N37" s="38">
        <f t="shared" si="20"/>
        <v>0.4888888888888886</v>
      </c>
      <c r="O37" s="17">
        <f t="shared" si="22"/>
        <v>0.48958333333333304</v>
      </c>
    </row>
    <row r="38" spans="1:17" s="2" customFormat="1" ht="19" customHeight="1">
      <c r="A38" s="90"/>
      <c r="B38" s="40">
        <f t="shared" si="21"/>
        <v>20</v>
      </c>
      <c r="C38" s="41" t="s">
        <v>82</v>
      </c>
      <c r="D38" s="85"/>
      <c r="E38" s="48" t="s">
        <v>83</v>
      </c>
      <c r="F38" s="49">
        <v>0.47430555555555554</v>
      </c>
      <c r="G38" s="49">
        <v>0.48333333333333334</v>
      </c>
      <c r="H38" s="50"/>
      <c r="I38" s="51">
        <v>0.48888888888888887</v>
      </c>
      <c r="J38" s="52" t="s">
        <v>20</v>
      </c>
      <c r="K38" s="53">
        <v>0.48958333333333331</v>
      </c>
      <c r="L38" s="51">
        <v>0.48958333333333331</v>
      </c>
      <c r="M38" s="52" t="s">
        <v>20</v>
      </c>
      <c r="N38" s="53">
        <f t="shared" si="20"/>
        <v>0.49236111111111081</v>
      </c>
      <c r="O38" s="54">
        <f t="shared" si="22"/>
        <v>0.49305555555555525</v>
      </c>
    </row>
    <row r="39" spans="1:17" s="2" customFormat="1" ht="19" customHeight="1">
      <c r="A39" s="90"/>
      <c r="B39" s="40">
        <f t="shared" si="21"/>
        <v>21</v>
      </c>
      <c r="C39" s="41" t="s">
        <v>84</v>
      </c>
      <c r="D39" s="84" t="s">
        <v>85</v>
      </c>
      <c r="E39" s="10" t="s">
        <v>45</v>
      </c>
      <c r="F39" s="34">
        <f>G39-TIME(0,13,0)</f>
        <v>0.47777777777777747</v>
      </c>
      <c r="G39" s="34">
        <f>I39-TIME(0,1,0)</f>
        <v>0.48680555555555527</v>
      </c>
      <c r="H39" s="35" t="s">
        <v>70</v>
      </c>
      <c r="I39" s="36">
        <f>K39-TIME(0,8,0)</f>
        <v>0.48749999999999971</v>
      </c>
      <c r="J39" s="37" t="s">
        <v>20</v>
      </c>
      <c r="K39" s="38">
        <f>L39-TIME(0,2,0)</f>
        <v>0.49305555555555525</v>
      </c>
      <c r="L39" s="36">
        <f>N39-TIME(0,2,0)</f>
        <v>0.49444444444444413</v>
      </c>
      <c r="M39" s="37" t="s">
        <v>20</v>
      </c>
      <c r="N39" s="38">
        <f t="shared" si="20"/>
        <v>0.49583333333333302</v>
      </c>
      <c r="O39" s="17">
        <f t="shared" si="22"/>
        <v>0.49652777777777746</v>
      </c>
    </row>
    <row r="40" spans="1:17" s="2" customFormat="1" ht="19" customHeight="1">
      <c r="A40" s="90"/>
      <c r="B40" s="40">
        <f t="shared" si="21"/>
        <v>22</v>
      </c>
      <c r="C40" s="41" t="s">
        <v>86</v>
      </c>
      <c r="D40" s="85"/>
      <c r="E40" s="10" t="s">
        <v>87</v>
      </c>
      <c r="F40" s="34">
        <f>G40-TIME(0,13,0)</f>
        <v>0.48124999999999968</v>
      </c>
      <c r="G40" s="34">
        <f>I40-TIME(0,1,0)</f>
        <v>0.49027777777777748</v>
      </c>
      <c r="H40" s="35" t="s">
        <v>68</v>
      </c>
      <c r="I40" s="36">
        <f>K40-TIME(0,8,0)</f>
        <v>0.49097222222222192</v>
      </c>
      <c r="J40" s="37" t="s">
        <v>20</v>
      </c>
      <c r="K40" s="38">
        <f>L40-TIME(0,2,0)</f>
        <v>0.49652777777777746</v>
      </c>
      <c r="L40" s="36">
        <f>N40-TIME(0,2,0)</f>
        <v>0.49791666666666634</v>
      </c>
      <c r="M40" s="37" t="s">
        <v>20</v>
      </c>
      <c r="N40" s="38">
        <f t="shared" si="20"/>
        <v>0.49930555555555522</v>
      </c>
      <c r="O40" s="17">
        <f t="shared" si="22"/>
        <v>0.49999999999999967</v>
      </c>
    </row>
    <row r="41" spans="1:17" s="2" customFormat="1" ht="19" customHeight="1">
      <c r="A41" s="90"/>
      <c r="B41" s="40">
        <f t="shared" si="21"/>
        <v>23</v>
      </c>
      <c r="C41" s="41" t="s">
        <v>88</v>
      </c>
      <c r="D41" s="84" t="s">
        <v>89</v>
      </c>
      <c r="E41" s="10" t="s">
        <v>25</v>
      </c>
      <c r="F41" s="34">
        <f>G41-TIME(0,13,0)</f>
        <v>0.48472222222222189</v>
      </c>
      <c r="G41" s="34">
        <f>I41-TIME(0,1,0)</f>
        <v>0.49374999999999969</v>
      </c>
      <c r="H41" s="35" t="s">
        <v>70</v>
      </c>
      <c r="I41" s="36">
        <f>K41-TIME(0,8,0)</f>
        <v>0.49444444444444413</v>
      </c>
      <c r="J41" s="37" t="s">
        <v>20</v>
      </c>
      <c r="K41" s="38">
        <f>L41-TIME(0,2,0)</f>
        <v>0.49999999999999967</v>
      </c>
      <c r="L41" s="36">
        <f>N41-TIME(0,2,0)</f>
        <v>0.50138888888888855</v>
      </c>
      <c r="M41" s="37" t="s">
        <v>20</v>
      </c>
      <c r="N41" s="38">
        <f t="shared" si="20"/>
        <v>0.50277777777777743</v>
      </c>
      <c r="O41" s="17">
        <f t="shared" si="22"/>
        <v>0.50347222222222188</v>
      </c>
    </row>
    <row r="42" spans="1:17" s="2" customFormat="1" ht="19" customHeight="1">
      <c r="A42" s="91"/>
      <c r="B42" s="40">
        <f t="shared" si="21"/>
        <v>24</v>
      </c>
      <c r="C42" s="41" t="s">
        <v>90</v>
      </c>
      <c r="D42" s="85"/>
      <c r="E42" s="10" t="s">
        <v>36</v>
      </c>
      <c r="F42" s="34">
        <f>G42-TIME(0,13,0)</f>
        <v>0.4881944444444441</v>
      </c>
      <c r="G42" s="34">
        <f>I42-TIME(0,1,0)</f>
        <v>0.4972222222222219</v>
      </c>
      <c r="H42" s="35" t="s">
        <v>68</v>
      </c>
      <c r="I42" s="36">
        <f>K42-TIME(0,8,0)</f>
        <v>0.49791666666666634</v>
      </c>
      <c r="J42" s="37" t="s">
        <v>20</v>
      </c>
      <c r="K42" s="38">
        <f>L42-TIME(0,2,0)</f>
        <v>0.50347222222222188</v>
      </c>
      <c r="L42" s="36">
        <f>N42-TIME(0,2,0)</f>
        <v>0.50486111111111076</v>
      </c>
      <c r="M42" s="37" t="s">
        <v>20</v>
      </c>
      <c r="N42" s="38">
        <f t="shared" si="20"/>
        <v>0.50624999999999964</v>
      </c>
      <c r="O42" s="17">
        <f t="shared" si="22"/>
        <v>0.50694444444444409</v>
      </c>
    </row>
    <row r="43" spans="1:17" s="2" customFormat="1" ht="19" customHeight="1" thickBot="1">
      <c r="A43" s="86" t="s">
        <v>91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  <c r="Q43" s="3">
        <v>3.125E-2</v>
      </c>
    </row>
    <row r="44" spans="1:17" s="2" customFormat="1" ht="3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Q44" s="3"/>
    </row>
    <row r="45" spans="1:17" s="2" customFormat="1" ht="22" customHeight="1" thickBot="1">
      <c r="A45" s="67" t="s">
        <v>2</v>
      </c>
      <c r="B45" s="67"/>
      <c r="C45" s="67"/>
      <c r="D45" s="67"/>
      <c r="E45" s="67"/>
      <c r="F45" s="67"/>
      <c r="G45" s="68" t="s">
        <v>3</v>
      </c>
      <c r="H45" s="68"/>
      <c r="I45" s="68"/>
      <c r="J45" s="68"/>
      <c r="K45" s="68"/>
      <c r="L45" s="68"/>
      <c r="M45" s="68"/>
      <c r="N45" s="68"/>
      <c r="O45" s="68"/>
      <c r="Q45" s="3"/>
    </row>
    <row r="46" spans="1:17" s="8" customFormat="1" ht="20.5" customHeight="1" thickBot="1">
      <c r="A46" s="26" t="s">
        <v>4</v>
      </c>
      <c r="B46" s="27" t="s">
        <v>5</v>
      </c>
      <c r="C46" s="28" t="s">
        <v>6</v>
      </c>
      <c r="D46" s="28" t="s">
        <v>7</v>
      </c>
      <c r="E46" s="28" t="s">
        <v>8</v>
      </c>
      <c r="F46" s="29" t="s">
        <v>9</v>
      </c>
      <c r="G46" s="29" t="s">
        <v>10</v>
      </c>
      <c r="H46" s="62" t="s">
        <v>41</v>
      </c>
      <c r="I46" s="63"/>
      <c r="J46" s="63"/>
      <c r="K46" s="63"/>
      <c r="L46" s="64" t="s">
        <v>12</v>
      </c>
      <c r="M46" s="64"/>
      <c r="N46" s="64"/>
      <c r="O46" s="30" t="s">
        <v>13</v>
      </c>
    </row>
    <row r="47" spans="1:17" s="2" customFormat="1" ht="20.5" customHeight="1">
      <c r="A47" s="89" t="s">
        <v>92</v>
      </c>
      <c r="B47" s="40">
        <f>B42+1</f>
        <v>25</v>
      </c>
      <c r="C47" s="41" t="s">
        <v>93</v>
      </c>
      <c r="D47" s="10" t="s">
        <v>94</v>
      </c>
      <c r="E47" s="10" t="s">
        <v>79</v>
      </c>
      <c r="F47" s="34">
        <f t="shared" ref="F47:F58" si="23">G47-TIME(0,13,0)</f>
        <v>0.51944444444444415</v>
      </c>
      <c r="G47" s="34">
        <f t="shared" ref="G47:G58" si="24">I47-TIME(0,1,0)</f>
        <v>0.5284722222222219</v>
      </c>
      <c r="H47" s="35" t="s">
        <v>70</v>
      </c>
      <c r="I47" s="36">
        <f t="shared" ref="I47:I58" si="25">K47-TIME(0,8,0)</f>
        <v>0.52916666666666634</v>
      </c>
      <c r="J47" s="37" t="s">
        <v>20</v>
      </c>
      <c r="K47" s="38">
        <f t="shared" ref="K47:K58" si="26">L47-TIME(0,2,0)</f>
        <v>0.53472222222222188</v>
      </c>
      <c r="L47" s="36">
        <f t="shared" ref="L47:L58" si="27">N47-TIME(0,2,0)</f>
        <v>0.53611111111111076</v>
      </c>
      <c r="M47" s="37" t="s">
        <v>20</v>
      </c>
      <c r="N47" s="38">
        <f t="shared" ref="N47:N58" si="28">O47-TIME(0,1,0)</f>
        <v>0.53749999999999964</v>
      </c>
      <c r="O47" s="17">
        <f>O42+Q43</f>
        <v>0.53819444444444409</v>
      </c>
    </row>
    <row r="48" spans="1:17" s="2" customFormat="1" ht="20.5" customHeight="1">
      <c r="A48" s="90"/>
      <c r="B48" s="40">
        <f t="shared" ref="B48:B58" si="29">B47+1</f>
        <v>26</v>
      </c>
      <c r="C48" s="41" t="s">
        <v>95</v>
      </c>
      <c r="D48" s="10" t="s">
        <v>96</v>
      </c>
      <c r="E48" s="10" t="s">
        <v>64</v>
      </c>
      <c r="F48" s="34">
        <f t="shared" si="23"/>
        <v>0.52291666666666636</v>
      </c>
      <c r="G48" s="34">
        <f t="shared" si="24"/>
        <v>0.53194444444444411</v>
      </c>
      <c r="H48" s="35" t="s">
        <v>68</v>
      </c>
      <c r="I48" s="36">
        <f t="shared" si="25"/>
        <v>0.53263888888888855</v>
      </c>
      <c r="J48" s="37" t="s">
        <v>20</v>
      </c>
      <c r="K48" s="38">
        <f t="shared" si="26"/>
        <v>0.53819444444444409</v>
      </c>
      <c r="L48" s="36">
        <f t="shared" si="27"/>
        <v>0.53958333333333297</v>
      </c>
      <c r="M48" s="37" t="s">
        <v>20</v>
      </c>
      <c r="N48" s="38">
        <f t="shared" si="28"/>
        <v>0.54097222222222185</v>
      </c>
      <c r="O48" s="17">
        <f t="shared" ref="O48:O58" si="30">O47+TIME(0,5,0)</f>
        <v>0.5416666666666663</v>
      </c>
    </row>
    <row r="49" spans="1:17" s="2" customFormat="1" ht="20.5" customHeight="1">
      <c r="A49" s="90"/>
      <c r="B49" s="40">
        <f t="shared" si="29"/>
        <v>27</v>
      </c>
      <c r="C49" s="41" t="s">
        <v>97</v>
      </c>
      <c r="D49" s="10" t="s">
        <v>98</v>
      </c>
      <c r="E49" s="10" t="s">
        <v>87</v>
      </c>
      <c r="F49" s="34">
        <f t="shared" si="23"/>
        <v>0.52638888888888857</v>
      </c>
      <c r="G49" s="34">
        <f t="shared" si="24"/>
        <v>0.53541666666666632</v>
      </c>
      <c r="H49" s="35" t="s">
        <v>70</v>
      </c>
      <c r="I49" s="36">
        <f t="shared" si="25"/>
        <v>0.53611111111111076</v>
      </c>
      <c r="J49" s="37" t="s">
        <v>20</v>
      </c>
      <c r="K49" s="38">
        <f t="shared" si="26"/>
        <v>0.5416666666666663</v>
      </c>
      <c r="L49" s="36">
        <f t="shared" si="27"/>
        <v>0.54305555555555518</v>
      </c>
      <c r="M49" s="37" t="s">
        <v>20</v>
      </c>
      <c r="N49" s="38">
        <f t="shared" si="28"/>
        <v>0.54444444444444406</v>
      </c>
      <c r="O49" s="17">
        <f t="shared" si="30"/>
        <v>0.54513888888888851</v>
      </c>
    </row>
    <row r="50" spans="1:17" s="2" customFormat="1" ht="20.5" customHeight="1">
      <c r="A50" s="90"/>
      <c r="B50" s="40">
        <f t="shared" si="29"/>
        <v>28</v>
      </c>
      <c r="C50" s="41" t="s">
        <v>99</v>
      </c>
      <c r="D50" s="10" t="s">
        <v>100</v>
      </c>
      <c r="E50" s="10" t="s">
        <v>47</v>
      </c>
      <c r="F50" s="34">
        <f t="shared" si="23"/>
        <v>0.52986111111111078</v>
      </c>
      <c r="G50" s="34">
        <f t="shared" si="24"/>
        <v>0.53888888888888853</v>
      </c>
      <c r="H50" s="35" t="s">
        <v>68</v>
      </c>
      <c r="I50" s="36">
        <f t="shared" si="25"/>
        <v>0.53958333333333297</v>
      </c>
      <c r="J50" s="37" t="s">
        <v>20</v>
      </c>
      <c r="K50" s="38">
        <f t="shared" si="26"/>
        <v>0.54513888888888851</v>
      </c>
      <c r="L50" s="36">
        <f t="shared" si="27"/>
        <v>0.54652777777777739</v>
      </c>
      <c r="M50" s="37" t="s">
        <v>20</v>
      </c>
      <c r="N50" s="38">
        <f t="shared" si="28"/>
        <v>0.54791666666666627</v>
      </c>
      <c r="O50" s="17">
        <f t="shared" si="30"/>
        <v>0.54861111111111072</v>
      </c>
    </row>
    <row r="51" spans="1:17" s="2" customFormat="1" ht="20.5" customHeight="1">
      <c r="A51" s="90"/>
      <c r="B51" s="40">
        <f t="shared" si="29"/>
        <v>29</v>
      </c>
      <c r="C51" s="41" t="s">
        <v>101</v>
      </c>
      <c r="D51" s="84" t="s">
        <v>102</v>
      </c>
      <c r="E51" s="10" t="s">
        <v>25</v>
      </c>
      <c r="F51" s="34">
        <f t="shared" si="23"/>
        <v>0.53333333333333299</v>
      </c>
      <c r="G51" s="34">
        <f t="shared" si="24"/>
        <v>0.54236111111111074</v>
      </c>
      <c r="H51" s="35" t="s">
        <v>70</v>
      </c>
      <c r="I51" s="36">
        <f t="shared" si="25"/>
        <v>0.54305555555555518</v>
      </c>
      <c r="J51" s="37" t="s">
        <v>20</v>
      </c>
      <c r="K51" s="38">
        <f t="shared" si="26"/>
        <v>0.54861111111111072</v>
      </c>
      <c r="L51" s="36">
        <f t="shared" si="27"/>
        <v>0.5499999999999996</v>
      </c>
      <c r="M51" s="37" t="s">
        <v>20</v>
      </c>
      <c r="N51" s="38">
        <f t="shared" si="28"/>
        <v>0.55138888888888848</v>
      </c>
      <c r="O51" s="17">
        <f t="shared" si="30"/>
        <v>0.55208333333333293</v>
      </c>
    </row>
    <row r="52" spans="1:17" s="2" customFormat="1" ht="20.5" customHeight="1">
      <c r="A52" s="90"/>
      <c r="B52" s="40">
        <f t="shared" si="29"/>
        <v>30</v>
      </c>
      <c r="C52" s="41" t="s">
        <v>103</v>
      </c>
      <c r="D52" s="93"/>
      <c r="E52" s="10" t="s">
        <v>87</v>
      </c>
      <c r="F52" s="34">
        <f t="shared" si="23"/>
        <v>0.5368055555555552</v>
      </c>
      <c r="G52" s="34">
        <f t="shared" si="24"/>
        <v>0.54583333333333295</v>
      </c>
      <c r="H52" s="35" t="s">
        <v>68</v>
      </c>
      <c r="I52" s="36">
        <f t="shared" si="25"/>
        <v>0.54652777777777739</v>
      </c>
      <c r="J52" s="37" t="s">
        <v>20</v>
      </c>
      <c r="K52" s="38">
        <f t="shared" si="26"/>
        <v>0.55208333333333293</v>
      </c>
      <c r="L52" s="36">
        <f t="shared" si="27"/>
        <v>0.55347222222222181</v>
      </c>
      <c r="M52" s="37" t="s">
        <v>20</v>
      </c>
      <c r="N52" s="38">
        <f t="shared" si="28"/>
        <v>0.55486111111111069</v>
      </c>
      <c r="O52" s="17">
        <f t="shared" si="30"/>
        <v>0.55555555555555514</v>
      </c>
    </row>
    <row r="53" spans="1:17" s="2" customFormat="1" ht="20.5" customHeight="1">
      <c r="A53" s="90"/>
      <c r="B53" s="40">
        <f t="shared" si="29"/>
        <v>31</v>
      </c>
      <c r="C53" s="41" t="s">
        <v>104</v>
      </c>
      <c r="D53" s="93"/>
      <c r="E53" s="10" t="s">
        <v>105</v>
      </c>
      <c r="F53" s="34">
        <f t="shared" si="23"/>
        <v>0.54027777777777741</v>
      </c>
      <c r="G53" s="34">
        <f t="shared" si="24"/>
        <v>0.54930555555555516</v>
      </c>
      <c r="H53" s="35" t="s">
        <v>70</v>
      </c>
      <c r="I53" s="36">
        <f t="shared" si="25"/>
        <v>0.5499999999999996</v>
      </c>
      <c r="J53" s="37" t="s">
        <v>20</v>
      </c>
      <c r="K53" s="38">
        <f t="shared" si="26"/>
        <v>0.55555555555555514</v>
      </c>
      <c r="L53" s="36">
        <f t="shared" si="27"/>
        <v>0.55694444444444402</v>
      </c>
      <c r="M53" s="37" t="s">
        <v>20</v>
      </c>
      <c r="N53" s="38">
        <f t="shared" si="28"/>
        <v>0.5583333333333329</v>
      </c>
      <c r="O53" s="17">
        <f t="shared" si="30"/>
        <v>0.55902777777777735</v>
      </c>
    </row>
    <row r="54" spans="1:17" s="2" customFormat="1" ht="20.5" customHeight="1">
      <c r="A54" s="90"/>
      <c r="B54" s="40">
        <f t="shared" si="29"/>
        <v>32</v>
      </c>
      <c r="C54" s="41" t="s">
        <v>106</v>
      </c>
      <c r="D54" s="85"/>
      <c r="E54" s="10" t="s">
        <v>51</v>
      </c>
      <c r="F54" s="34">
        <f t="shared" si="23"/>
        <v>0.54374999999999962</v>
      </c>
      <c r="G54" s="34">
        <f t="shared" si="24"/>
        <v>0.55277777777777737</v>
      </c>
      <c r="H54" s="35" t="s">
        <v>68</v>
      </c>
      <c r="I54" s="36">
        <f t="shared" si="25"/>
        <v>0.55347222222222181</v>
      </c>
      <c r="J54" s="37" t="s">
        <v>20</v>
      </c>
      <c r="K54" s="38">
        <f t="shared" si="26"/>
        <v>0.55902777777777735</v>
      </c>
      <c r="L54" s="36">
        <f t="shared" si="27"/>
        <v>0.56041666666666623</v>
      </c>
      <c r="M54" s="37" t="s">
        <v>20</v>
      </c>
      <c r="N54" s="38">
        <f t="shared" si="28"/>
        <v>0.56180555555555511</v>
      </c>
      <c r="O54" s="17">
        <f t="shared" si="30"/>
        <v>0.56249999999999956</v>
      </c>
    </row>
    <row r="55" spans="1:17" s="2" customFormat="1" ht="20.5" customHeight="1">
      <c r="A55" s="90"/>
      <c r="B55" s="40">
        <f t="shared" si="29"/>
        <v>33</v>
      </c>
      <c r="C55" s="41" t="s">
        <v>107</v>
      </c>
      <c r="D55" s="10" t="s">
        <v>108</v>
      </c>
      <c r="E55" s="10" t="s">
        <v>87</v>
      </c>
      <c r="F55" s="34">
        <f t="shared" si="23"/>
        <v>0.54722222222222183</v>
      </c>
      <c r="G55" s="34">
        <f t="shared" si="24"/>
        <v>0.55624999999999958</v>
      </c>
      <c r="H55" s="35" t="s">
        <v>70</v>
      </c>
      <c r="I55" s="36">
        <f t="shared" si="25"/>
        <v>0.55694444444444402</v>
      </c>
      <c r="J55" s="37" t="s">
        <v>20</v>
      </c>
      <c r="K55" s="38">
        <f t="shared" si="26"/>
        <v>0.56249999999999956</v>
      </c>
      <c r="L55" s="36">
        <f t="shared" si="27"/>
        <v>0.56388888888888844</v>
      </c>
      <c r="M55" s="37" t="s">
        <v>20</v>
      </c>
      <c r="N55" s="38">
        <f t="shared" si="28"/>
        <v>0.56527777777777732</v>
      </c>
      <c r="O55" s="17">
        <f t="shared" si="30"/>
        <v>0.56597222222222177</v>
      </c>
    </row>
    <row r="56" spans="1:17" s="2" customFormat="1" ht="20.5" customHeight="1">
      <c r="A56" s="90"/>
      <c r="B56" s="40">
        <f t="shared" si="29"/>
        <v>34</v>
      </c>
      <c r="C56" s="41" t="s">
        <v>109</v>
      </c>
      <c r="D56" s="10" t="s">
        <v>110</v>
      </c>
      <c r="E56" s="10" t="s">
        <v>111</v>
      </c>
      <c r="F56" s="34">
        <f t="shared" si="23"/>
        <v>0.55069444444444404</v>
      </c>
      <c r="G56" s="34">
        <f t="shared" si="24"/>
        <v>0.55972222222222179</v>
      </c>
      <c r="H56" s="35" t="s">
        <v>68</v>
      </c>
      <c r="I56" s="35">
        <f t="shared" si="25"/>
        <v>0.56041666666666623</v>
      </c>
      <c r="J56" s="37" t="s">
        <v>20</v>
      </c>
      <c r="K56" s="56">
        <f t="shared" si="26"/>
        <v>0.56597222222222177</v>
      </c>
      <c r="L56" s="35">
        <f t="shared" si="27"/>
        <v>0.56736111111111065</v>
      </c>
      <c r="M56" s="37" t="s">
        <v>20</v>
      </c>
      <c r="N56" s="56">
        <f t="shared" si="28"/>
        <v>0.56874999999999953</v>
      </c>
      <c r="O56" s="17">
        <f t="shared" si="30"/>
        <v>0.56944444444444398</v>
      </c>
    </row>
    <row r="57" spans="1:17" s="2" customFormat="1" ht="20.5" customHeight="1">
      <c r="A57" s="90"/>
      <c r="B57" s="40">
        <f t="shared" si="29"/>
        <v>35</v>
      </c>
      <c r="C57" s="41" t="s">
        <v>112</v>
      </c>
      <c r="D57" s="10" t="s">
        <v>113</v>
      </c>
      <c r="E57" s="10" t="s">
        <v>114</v>
      </c>
      <c r="F57" s="34">
        <f t="shared" si="23"/>
        <v>0.55416666666666625</v>
      </c>
      <c r="G57" s="34">
        <f t="shared" si="24"/>
        <v>0.563194444444444</v>
      </c>
      <c r="H57" s="35" t="s">
        <v>70</v>
      </c>
      <c r="I57" s="35">
        <f t="shared" si="25"/>
        <v>0.56388888888888844</v>
      </c>
      <c r="J57" s="37" t="s">
        <v>20</v>
      </c>
      <c r="K57" s="56">
        <f t="shared" si="26"/>
        <v>0.56944444444444398</v>
      </c>
      <c r="L57" s="35">
        <f t="shared" si="27"/>
        <v>0.57083333333333286</v>
      </c>
      <c r="M57" s="37" t="s">
        <v>20</v>
      </c>
      <c r="N57" s="56">
        <f t="shared" si="28"/>
        <v>0.57222222222222174</v>
      </c>
      <c r="O57" s="17">
        <f t="shared" si="30"/>
        <v>0.57291666666666619</v>
      </c>
    </row>
    <row r="58" spans="1:17" s="2" customFormat="1" ht="20.5" customHeight="1">
      <c r="A58" s="90"/>
      <c r="B58" s="40">
        <f t="shared" si="29"/>
        <v>36</v>
      </c>
      <c r="C58" s="41" t="s">
        <v>115</v>
      </c>
      <c r="D58" s="10" t="s">
        <v>116</v>
      </c>
      <c r="E58" s="10" t="s">
        <v>117</v>
      </c>
      <c r="F58" s="34">
        <f t="shared" si="23"/>
        <v>0.55763888888888846</v>
      </c>
      <c r="G58" s="34">
        <f t="shared" si="24"/>
        <v>0.56666666666666621</v>
      </c>
      <c r="H58" s="35" t="s">
        <v>68</v>
      </c>
      <c r="I58" s="35">
        <f t="shared" si="25"/>
        <v>0.56736111111111065</v>
      </c>
      <c r="J58" s="37" t="s">
        <v>20</v>
      </c>
      <c r="K58" s="56">
        <f t="shared" si="26"/>
        <v>0.57291666666666619</v>
      </c>
      <c r="L58" s="35">
        <f t="shared" si="27"/>
        <v>0.57430555555555507</v>
      </c>
      <c r="M58" s="37" t="s">
        <v>20</v>
      </c>
      <c r="N58" s="56">
        <f t="shared" si="28"/>
        <v>0.57569444444444395</v>
      </c>
      <c r="O58" s="17">
        <f t="shared" si="30"/>
        <v>0.5763888888888884</v>
      </c>
    </row>
    <row r="59" spans="1:17" s="2" customFormat="1" ht="20.5" customHeight="1">
      <c r="A59" s="90"/>
      <c r="B59" s="94" t="s">
        <v>118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6"/>
      <c r="Q59" s="3">
        <v>1.3888888888888888E-2</v>
      </c>
    </row>
    <row r="60" spans="1:17" s="2" customFormat="1" ht="20.5" customHeight="1">
      <c r="A60" s="90"/>
      <c r="B60" s="40">
        <f>B58+1</f>
        <v>37</v>
      </c>
      <c r="C60" s="41" t="s">
        <v>119</v>
      </c>
      <c r="D60" s="84" t="s">
        <v>120</v>
      </c>
      <c r="E60" s="10" t="s">
        <v>64</v>
      </c>
      <c r="F60" s="34">
        <f t="shared" ref="F60:F66" si="31">G60-TIME(0,13,0)</f>
        <v>0.5715277777777773</v>
      </c>
      <c r="G60" s="34">
        <f t="shared" ref="G60:G66" si="32">I60-TIME(0,1,0)</f>
        <v>0.58055555555555505</v>
      </c>
      <c r="H60" s="35" t="s">
        <v>70</v>
      </c>
      <c r="I60" s="35">
        <f t="shared" ref="I60:I66" si="33">K60-TIME(0,8,0)</f>
        <v>0.58124999999999949</v>
      </c>
      <c r="J60" s="37" t="s">
        <v>20</v>
      </c>
      <c r="K60" s="56">
        <f t="shared" ref="K60:K66" si="34">L60-TIME(0,2,0)</f>
        <v>0.58680555555555503</v>
      </c>
      <c r="L60" s="35">
        <f t="shared" ref="L60:L66" si="35">N60-TIME(0,2,0)</f>
        <v>0.58819444444444391</v>
      </c>
      <c r="M60" s="37" t="s">
        <v>20</v>
      </c>
      <c r="N60" s="56">
        <f t="shared" ref="N60:N66" si="36">O60-TIME(0,1,0)</f>
        <v>0.58958333333333279</v>
      </c>
      <c r="O60" s="17">
        <f>O58+Q59</f>
        <v>0.59027777777777724</v>
      </c>
    </row>
    <row r="61" spans="1:17" s="2" customFormat="1" ht="20.5" customHeight="1">
      <c r="A61" s="90"/>
      <c r="B61" s="40">
        <f t="shared" ref="B61:B71" si="37">B60+1</f>
        <v>38</v>
      </c>
      <c r="C61" s="41" t="s">
        <v>121</v>
      </c>
      <c r="D61" s="93"/>
      <c r="E61" s="10" t="s">
        <v>122</v>
      </c>
      <c r="F61" s="34">
        <f t="shared" si="31"/>
        <v>0.57499999999999951</v>
      </c>
      <c r="G61" s="34">
        <f t="shared" si="32"/>
        <v>0.58402777777777726</v>
      </c>
      <c r="H61" s="35" t="s">
        <v>68</v>
      </c>
      <c r="I61" s="35">
        <f t="shared" si="33"/>
        <v>0.5847222222222217</v>
      </c>
      <c r="J61" s="37" t="s">
        <v>20</v>
      </c>
      <c r="K61" s="56">
        <f t="shared" si="34"/>
        <v>0.59027777777777724</v>
      </c>
      <c r="L61" s="35">
        <f t="shared" si="35"/>
        <v>0.59166666666666612</v>
      </c>
      <c r="M61" s="37" t="s">
        <v>20</v>
      </c>
      <c r="N61" s="56">
        <f t="shared" si="36"/>
        <v>0.593055555555555</v>
      </c>
      <c r="O61" s="17">
        <f t="shared" ref="O61:O71" si="38">O60+TIME(0,5,0)</f>
        <v>0.59374999999999944</v>
      </c>
    </row>
    <row r="62" spans="1:17" s="2" customFormat="1" ht="20.5" customHeight="1">
      <c r="A62" s="90"/>
      <c r="B62" s="40">
        <f t="shared" si="37"/>
        <v>39</v>
      </c>
      <c r="C62" s="41" t="s">
        <v>123</v>
      </c>
      <c r="D62" s="93"/>
      <c r="E62" s="10" t="s">
        <v>64</v>
      </c>
      <c r="F62" s="34">
        <f t="shared" si="31"/>
        <v>0.57847222222222172</v>
      </c>
      <c r="G62" s="34">
        <f t="shared" si="32"/>
        <v>0.58749999999999947</v>
      </c>
      <c r="H62" s="35" t="s">
        <v>70</v>
      </c>
      <c r="I62" s="35">
        <f t="shared" si="33"/>
        <v>0.58819444444444391</v>
      </c>
      <c r="J62" s="37" t="s">
        <v>20</v>
      </c>
      <c r="K62" s="56">
        <f t="shared" si="34"/>
        <v>0.59374999999999944</v>
      </c>
      <c r="L62" s="35">
        <f t="shared" si="35"/>
        <v>0.59513888888888833</v>
      </c>
      <c r="M62" s="37" t="s">
        <v>20</v>
      </c>
      <c r="N62" s="56">
        <f t="shared" si="36"/>
        <v>0.59652777777777721</v>
      </c>
      <c r="O62" s="17">
        <f t="shared" si="38"/>
        <v>0.59722222222222165</v>
      </c>
    </row>
    <row r="63" spans="1:17" s="2" customFormat="1" ht="20.5" customHeight="1">
      <c r="A63" s="90"/>
      <c r="B63" s="40">
        <f t="shared" si="37"/>
        <v>40</v>
      </c>
      <c r="C63" s="41" t="s">
        <v>124</v>
      </c>
      <c r="D63" s="85"/>
      <c r="E63" s="10" t="s">
        <v>125</v>
      </c>
      <c r="F63" s="34">
        <f t="shared" si="31"/>
        <v>0.58194444444444393</v>
      </c>
      <c r="G63" s="34">
        <f t="shared" si="32"/>
        <v>0.59097222222222168</v>
      </c>
      <c r="H63" s="35" t="s">
        <v>68</v>
      </c>
      <c r="I63" s="35">
        <f t="shared" si="33"/>
        <v>0.59166666666666612</v>
      </c>
      <c r="J63" s="37" t="s">
        <v>20</v>
      </c>
      <c r="K63" s="56">
        <f t="shared" si="34"/>
        <v>0.59722222222222165</v>
      </c>
      <c r="L63" s="35">
        <f t="shared" si="35"/>
        <v>0.59861111111111054</v>
      </c>
      <c r="M63" s="37" t="s">
        <v>20</v>
      </c>
      <c r="N63" s="56">
        <f t="shared" si="36"/>
        <v>0.59999999999999942</v>
      </c>
      <c r="O63" s="17">
        <f t="shared" si="38"/>
        <v>0.60069444444444386</v>
      </c>
    </row>
    <row r="64" spans="1:17" s="2" customFormat="1" ht="20.5" customHeight="1">
      <c r="A64" s="90"/>
      <c r="B64" s="40">
        <f t="shared" si="37"/>
        <v>41</v>
      </c>
      <c r="C64" s="41" t="s">
        <v>126</v>
      </c>
      <c r="D64" s="84" t="s">
        <v>127</v>
      </c>
      <c r="E64" s="10" t="s">
        <v>122</v>
      </c>
      <c r="F64" s="34">
        <f t="shared" si="31"/>
        <v>0.58541666666666614</v>
      </c>
      <c r="G64" s="34">
        <f t="shared" si="32"/>
        <v>0.59444444444444389</v>
      </c>
      <c r="H64" s="35" t="s">
        <v>70</v>
      </c>
      <c r="I64" s="35">
        <f t="shared" si="33"/>
        <v>0.59513888888888833</v>
      </c>
      <c r="J64" s="37" t="s">
        <v>20</v>
      </c>
      <c r="K64" s="56">
        <f t="shared" si="34"/>
        <v>0.60069444444444386</v>
      </c>
      <c r="L64" s="35">
        <f t="shared" si="35"/>
        <v>0.60208333333333275</v>
      </c>
      <c r="M64" s="37" t="s">
        <v>20</v>
      </c>
      <c r="N64" s="56">
        <f t="shared" si="36"/>
        <v>0.60347222222222163</v>
      </c>
      <c r="O64" s="17">
        <f t="shared" si="38"/>
        <v>0.60416666666666607</v>
      </c>
    </row>
    <row r="65" spans="1:17" s="2" customFormat="1" ht="20.5" customHeight="1">
      <c r="A65" s="90"/>
      <c r="B65" s="40">
        <f t="shared" si="37"/>
        <v>42</v>
      </c>
      <c r="C65" s="41" t="s">
        <v>128</v>
      </c>
      <c r="D65" s="85"/>
      <c r="E65" s="10" t="s">
        <v>62</v>
      </c>
      <c r="F65" s="34">
        <f t="shared" si="31"/>
        <v>0.58888888888888835</v>
      </c>
      <c r="G65" s="34">
        <f t="shared" si="32"/>
        <v>0.5979166666666661</v>
      </c>
      <c r="H65" s="35" t="s">
        <v>68</v>
      </c>
      <c r="I65" s="35">
        <f t="shared" si="33"/>
        <v>0.59861111111111054</v>
      </c>
      <c r="J65" s="37" t="s">
        <v>20</v>
      </c>
      <c r="K65" s="56">
        <f t="shared" si="34"/>
        <v>0.60416666666666607</v>
      </c>
      <c r="L65" s="35">
        <f t="shared" si="35"/>
        <v>0.60555555555555496</v>
      </c>
      <c r="M65" s="37" t="s">
        <v>20</v>
      </c>
      <c r="N65" s="56">
        <f t="shared" si="36"/>
        <v>0.60694444444444384</v>
      </c>
      <c r="O65" s="17">
        <f t="shared" si="38"/>
        <v>0.60763888888888828</v>
      </c>
    </row>
    <row r="66" spans="1:17" s="2" customFormat="1" ht="20.5" customHeight="1">
      <c r="A66" s="90"/>
      <c r="B66" s="40">
        <f t="shared" si="37"/>
        <v>43</v>
      </c>
      <c r="C66" s="41" t="s">
        <v>129</v>
      </c>
      <c r="D66" s="84" t="s">
        <v>130</v>
      </c>
      <c r="E66" s="10" t="s">
        <v>25</v>
      </c>
      <c r="F66" s="34">
        <f t="shared" si="31"/>
        <v>0.59236111111111056</v>
      </c>
      <c r="G66" s="34">
        <f t="shared" si="32"/>
        <v>0.60138888888888831</v>
      </c>
      <c r="H66" s="35" t="s">
        <v>70</v>
      </c>
      <c r="I66" s="35">
        <f t="shared" si="33"/>
        <v>0.60208333333333275</v>
      </c>
      <c r="J66" s="37" t="s">
        <v>20</v>
      </c>
      <c r="K66" s="56">
        <f t="shared" si="34"/>
        <v>0.60763888888888828</v>
      </c>
      <c r="L66" s="35">
        <f t="shared" si="35"/>
        <v>0.60902777777777717</v>
      </c>
      <c r="M66" s="37" t="s">
        <v>20</v>
      </c>
      <c r="N66" s="56">
        <f t="shared" si="36"/>
        <v>0.61041666666666605</v>
      </c>
      <c r="O66" s="17">
        <f t="shared" si="38"/>
        <v>0.61111111111111049</v>
      </c>
    </row>
    <row r="67" spans="1:17" s="2" customFormat="1" ht="20.5" customHeight="1">
      <c r="A67" s="90"/>
      <c r="B67" s="40">
        <f t="shared" si="37"/>
        <v>44</v>
      </c>
      <c r="C67" s="41" t="s">
        <v>131</v>
      </c>
      <c r="D67" s="85"/>
      <c r="E67" s="48" t="s">
        <v>83</v>
      </c>
      <c r="F67" s="57">
        <v>0.59583333333333333</v>
      </c>
      <c r="G67" s="57">
        <v>0.60138888888888886</v>
      </c>
      <c r="H67" s="58"/>
      <c r="I67" s="58">
        <v>0.61041666666666672</v>
      </c>
      <c r="J67" s="59" t="s">
        <v>20</v>
      </c>
      <c r="K67" s="60">
        <v>0.61111111111111105</v>
      </c>
      <c r="L67" s="58">
        <v>0.61111111111111105</v>
      </c>
      <c r="M67" s="59" t="s">
        <v>20</v>
      </c>
      <c r="N67" s="60">
        <v>0.61388888888888882</v>
      </c>
      <c r="O67" s="54">
        <f t="shared" si="38"/>
        <v>0.6145833333333327</v>
      </c>
    </row>
    <row r="68" spans="1:17" s="2" customFormat="1" ht="20.5" customHeight="1">
      <c r="A68" s="90"/>
      <c r="B68" s="40">
        <f t="shared" si="37"/>
        <v>45</v>
      </c>
      <c r="C68" s="41" t="s">
        <v>132</v>
      </c>
      <c r="D68" s="84" t="s">
        <v>133</v>
      </c>
      <c r="E68" s="10" t="s">
        <v>134</v>
      </c>
      <c r="F68" s="34">
        <f>G68-TIME(0,13,0)</f>
        <v>0.59930555555555498</v>
      </c>
      <c r="G68" s="34">
        <f>I68-TIME(0,1,0)</f>
        <v>0.60833333333333273</v>
      </c>
      <c r="H68" s="35" t="s">
        <v>70</v>
      </c>
      <c r="I68" s="35">
        <f>K68-TIME(0,8,0)</f>
        <v>0.60902777777777717</v>
      </c>
      <c r="J68" s="37" t="s">
        <v>20</v>
      </c>
      <c r="K68" s="56">
        <f>L68-TIME(0,2,0)</f>
        <v>0.6145833333333327</v>
      </c>
      <c r="L68" s="35">
        <f>N68-TIME(0,2,0)</f>
        <v>0.61597222222222159</v>
      </c>
      <c r="M68" s="37" t="s">
        <v>20</v>
      </c>
      <c r="N68" s="56">
        <f>O68-TIME(0,1,0)</f>
        <v>0.61736111111111047</v>
      </c>
      <c r="O68" s="17">
        <f t="shared" si="38"/>
        <v>0.61805555555555491</v>
      </c>
    </row>
    <row r="69" spans="1:17" s="2" customFormat="1" ht="20.5" customHeight="1">
      <c r="A69" s="90"/>
      <c r="B69" s="40">
        <f t="shared" si="37"/>
        <v>46</v>
      </c>
      <c r="C69" s="41" t="s">
        <v>135</v>
      </c>
      <c r="D69" s="93"/>
      <c r="E69" s="10" t="s">
        <v>25</v>
      </c>
      <c r="F69" s="34">
        <f>G69-TIME(0,13,0)</f>
        <v>0.60277777777777719</v>
      </c>
      <c r="G69" s="34">
        <f>I69-TIME(0,1,0)</f>
        <v>0.61180555555555494</v>
      </c>
      <c r="H69" s="35" t="s">
        <v>68</v>
      </c>
      <c r="I69" s="35">
        <f>K69-TIME(0,8,0)</f>
        <v>0.61249999999999938</v>
      </c>
      <c r="J69" s="37" t="s">
        <v>20</v>
      </c>
      <c r="K69" s="56">
        <f>L69-TIME(0,2,0)</f>
        <v>0.61805555555555491</v>
      </c>
      <c r="L69" s="35">
        <f>N69-TIME(0,2,0)</f>
        <v>0.6194444444444438</v>
      </c>
      <c r="M69" s="37" t="s">
        <v>20</v>
      </c>
      <c r="N69" s="56">
        <f>O69-TIME(0,1,0)</f>
        <v>0.62083333333333268</v>
      </c>
      <c r="O69" s="17">
        <f t="shared" si="38"/>
        <v>0.62152777777777712</v>
      </c>
    </row>
    <row r="70" spans="1:17" s="2" customFormat="1" ht="20.5" customHeight="1">
      <c r="A70" s="90"/>
      <c r="B70" s="40">
        <f t="shared" si="37"/>
        <v>47</v>
      </c>
      <c r="C70" s="41" t="s">
        <v>136</v>
      </c>
      <c r="D70" s="93"/>
      <c r="E70" s="10" t="s">
        <v>105</v>
      </c>
      <c r="F70" s="34">
        <f>G70-TIME(0,13,0)</f>
        <v>0.6062499999999994</v>
      </c>
      <c r="G70" s="34">
        <f>I70-TIME(0,1,0)</f>
        <v>0.61527777777777715</v>
      </c>
      <c r="H70" s="35" t="s">
        <v>70</v>
      </c>
      <c r="I70" s="35">
        <f>K70-TIME(0,8,0)</f>
        <v>0.61597222222222159</v>
      </c>
      <c r="J70" s="37" t="s">
        <v>20</v>
      </c>
      <c r="K70" s="56">
        <f>L70-TIME(0,2,0)</f>
        <v>0.62152777777777712</v>
      </c>
      <c r="L70" s="35">
        <f>N70-TIME(0,2,0)</f>
        <v>0.62291666666666601</v>
      </c>
      <c r="M70" s="37" t="s">
        <v>20</v>
      </c>
      <c r="N70" s="56">
        <f>O70-TIME(0,1,0)</f>
        <v>0.62430555555555489</v>
      </c>
      <c r="O70" s="17">
        <f t="shared" si="38"/>
        <v>0.62499999999999933</v>
      </c>
    </row>
    <row r="71" spans="1:17" s="2" customFormat="1" ht="20.5" customHeight="1">
      <c r="A71" s="90"/>
      <c r="B71" s="40">
        <f t="shared" si="37"/>
        <v>48</v>
      </c>
      <c r="C71" s="41" t="s">
        <v>137</v>
      </c>
      <c r="D71" s="85"/>
      <c r="E71" s="10" t="s">
        <v>18</v>
      </c>
      <c r="F71" s="34">
        <f>G71-TIME(0,13,0)</f>
        <v>0.60972222222222161</v>
      </c>
      <c r="G71" s="34">
        <f>I71-TIME(0,1,0)</f>
        <v>0.61874999999999936</v>
      </c>
      <c r="H71" s="35" t="s">
        <v>68</v>
      </c>
      <c r="I71" s="35">
        <f>K71-TIME(0,8,0)</f>
        <v>0.6194444444444438</v>
      </c>
      <c r="J71" s="37" t="s">
        <v>20</v>
      </c>
      <c r="K71" s="56">
        <f>L71-TIME(0,2,0)</f>
        <v>0.62499999999999933</v>
      </c>
      <c r="L71" s="35">
        <f>N71-TIME(0,2,0)</f>
        <v>0.62638888888888822</v>
      </c>
      <c r="M71" s="37" t="s">
        <v>20</v>
      </c>
      <c r="N71" s="56">
        <f>O71-TIME(0,1,0)</f>
        <v>0.6277777777777771</v>
      </c>
      <c r="O71" s="17">
        <f t="shared" si="38"/>
        <v>0.62847222222222154</v>
      </c>
    </row>
    <row r="72" spans="1:17" s="2" customFormat="1" ht="20.5" customHeight="1">
      <c r="A72" s="90"/>
      <c r="B72" s="98" t="s">
        <v>138</v>
      </c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  <c r="Q72" s="3">
        <v>1.3888888888888888E-2</v>
      </c>
    </row>
    <row r="73" spans="1:17" s="2" customFormat="1" ht="20.5" customHeight="1">
      <c r="A73" s="90"/>
      <c r="B73" s="40">
        <f>B71+1</f>
        <v>49</v>
      </c>
      <c r="C73" s="41" t="s">
        <v>139</v>
      </c>
      <c r="D73" s="10" t="s">
        <v>140</v>
      </c>
      <c r="E73" s="10" t="s">
        <v>117</v>
      </c>
      <c r="F73" s="34">
        <f t="shared" ref="F73:F83" si="39">G73-TIME(0,13,0)</f>
        <v>0.62361111111111045</v>
      </c>
      <c r="G73" s="34">
        <f t="shared" ref="G73:G83" si="40">I73-TIME(0,1,0)</f>
        <v>0.6326388888888882</v>
      </c>
      <c r="H73" s="35" t="s">
        <v>70</v>
      </c>
      <c r="I73" s="35">
        <f t="shared" ref="I73:I83" si="41">K73-TIME(0,8,0)</f>
        <v>0.63333333333333264</v>
      </c>
      <c r="J73" s="37" t="s">
        <v>20</v>
      </c>
      <c r="K73" s="56">
        <f t="shared" ref="K73:K83" si="42">L73-TIME(0,2,0)</f>
        <v>0.63888888888888817</v>
      </c>
      <c r="L73" s="35">
        <f t="shared" ref="L73:L83" si="43">N73-TIME(0,2,0)</f>
        <v>0.64027777777777706</v>
      </c>
      <c r="M73" s="37" t="s">
        <v>20</v>
      </c>
      <c r="N73" s="56">
        <f t="shared" ref="N73:N83" si="44">O73-TIME(0,1,0)</f>
        <v>0.64166666666666594</v>
      </c>
      <c r="O73" s="17">
        <f>O71+Q72</f>
        <v>0.64236111111111038</v>
      </c>
    </row>
    <row r="74" spans="1:17" s="2" customFormat="1" ht="20.5" customHeight="1">
      <c r="A74" s="90"/>
      <c r="B74" s="40">
        <f t="shared" ref="B74:B83" si="45">B73+1</f>
        <v>50</v>
      </c>
      <c r="C74" s="41" t="s">
        <v>141</v>
      </c>
      <c r="D74" s="84" t="s">
        <v>142</v>
      </c>
      <c r="E74" s="10" t="s">
        <v>25</v>
      </c>
      <c r="F74" s="34">
        <f t="shared" si="39"/>
        <v>0.62708333333333266</v>
      </c>
      <c r="G74" s="34">
        <f t="shared" si="40"/>
        <v>0.63611111111111041</v>
      </c>
      <c r="H74" s="35" t="s">
        <v>68</v>
      </c>
      <c r="I74" s="35">
        <f t="shared" si="41"/>
        <v>0.63680555555555485</v>
      </c>
      <c r="J74" s="37" t="s">
        <v>20</v>
      </c>
      <c r="K74" s="56">
        <f t="shared" si="42"/>
        <v>0.64236111111111038</v>
      </c>
      <c r="L74" s="35">
        <f t="shared" si="43"/>
        <v>0.64374999999999927</v>
      </c>
      <c r="M74" s="37" t="s">
        <v>20</v>
      </c>
      <c r="N74" s="56">
        <f t="shared" si="44"/>
        <v>0.64513888888888815</v>
      </c>
      <c r="O74" s="17">
        <f t="shared" ref="O74:O83" si="46">O73+TIME(0,5,0)</f>
        <v>0.64583333333333259</v>
      </c>
    </row>
    <row r="75" spans="1:17" s="2" customFormat="1" ht="20.5" customHeight="1">
      <c r="A75" s="90"/>
      <c r="B75" s="40">
        <f t="shared" si="45"/>
        <v>51</v>
      </c>
      <c r="C75" s="41" t="s">
        <v>143</v>
      </c>
      <c r="D75" s="93"/>
      <c r="E75" s="10" t="s">
        <v>25</v>
      </c>
      <c r="F75" s="34">
        <f t="shared" si="39"/>
        <v>0.63055555555555487</v>
      </c>
      <c r="G75" s="34">
        <f t="shared" si="40"/>
        <v>0.63958333333333262</v>
      </c>
      <c r="H75" s="35" t="s">
        <v>70</v>
      </c>
      <c r="I75" s="35">
        <f t="shared" si="41"/>
        <v>0.64027777777777706</v>
      </c>
      <c r="J75" s="37" t="s">
        <v>20</v>
      </c>
      <c r="K75" s="56">
        <f t="shared" si="42"/>
        <v>0.64583333333333259</v>
      </c>
      <c r="L75" s="35">
        <f t="shared" si="43"/>
        <v>0.64722222222222148</v>
      </c>
      <c r="M75" s="37" t="s">
        <v>20</v>
      </c>
      <c r="N75" s="56">
        <f t="shared" si="44"/>
        <v>0.64861111111111036</v>
      </c>
      <c r="O75" s="17">
        <f t="shared" si="46"/>
        <v>0.6493055555555548</v>
      </c>
    </row>
    <row r="76" spans="1:17" s="2" customFormat="1" ht="20.5" customHeight="1">
      <c r="A76" s="90"/>
      <c r="B76" s="40">
        <f t="shared" si="45"/>
        <v>52</v>
      </c>
      <c r="C76" s="41" t="s">
        <v>144</v>
      </c>
      <c r="D76" s="93"/>
      <c r="E76" s="10" t="s">
        <v>87</v>
      </c>
      <c r="F76" s="34">
        <f t="shared" si="39"/>
        <v>0.63402777777777708</v>
      </c>
      <c r="G76" s="34">
        <f t="shared" si="40"/>
        <v>0.64305555555555483</v>
      </c>
      <c r="H76" s="35" t="s">
        <v>68</v>
      </c>
      <c r="I76" s="35">
        <f t="shared" si="41"/>
        <v>0.64374999999999927</v>
      </c>
      <c r="J76" s="37" t="s">
        <v>20</v>
      </c>
      <c r="K76" s="56">
        <f t="shared" si="42"/>
        <v>0.6493055555555548</v>
      </c>
      <c r="L76" s="35">
        <f t="shared" si="43"/>
        <v>0.65069444444444369</v>
      </c>
      <c r="M76" s="37" t="s">
        <v>20</v>
      </c>
      <c r="N76" s="56">
        <f t="shared" si="44"/>
        <v>0.65208333333333257</v>
      </c>
      <c r="O76" s="17">
        <f t="shared" si="46"/>
        <v>0.65277777777777701</v>
      </c>
    </row>
    <row r="77" spans="1:17" s="2" customFormat="1" ht="20.5" customHeight="1">
      <c r="A77" s="90"/>
      <c r="B77" s="40">
        <f t="shared" si="45"/>
        <v>53</v>
      </c>
      <c r="C77" s="41" t="s">
        <v>145</v>
      </c>
      <c r="D77" s="85"/>
      <c r="E77" s="10" t="s">
        <v>45</v>
      </c>
      <c r="F77" s="34">
        <f t="shared" si="39"/>
        <v>0.63749999999999929</v>
      </c>
      <c r="G77" s="34">
        <f t="shared" si="40"/>
        <v>0.64652777777777704</v>
      </c>
      <c r="H77" s="35" t="s">
        <v>70</v>
      </c>
      <c r="I77" s="35">
        <f t="shared" si="41"/>
        <v>0.64722222222222148</v>
      </c>
      <c r="J77" s="37" t="s">
        <v>20</v>
      </c>
      <c r="K77" s="56">
        <f t="shared" si="42"/>
        <v>0.65277777777777701</v>
      </c>
      <c r="L77" s="35">
        <f t="shared" si="43"/>
        <v>0.6541666666666659</v>
      </c>
      <c r="M77" s="37" t="s">
        <v>20</v>
      </c>
      <c r="N77" s="56">
        <f t="shared" si="44"/>
        <v>0.65555555555555478</v>
      </c>
      <c r="O77" s="17">
        <f t="shared" si="46"/>
        <v>0.65624999999999922</v>
      </c>
    </row>
    <row r="78" spans="1:17" s="2" customFormat="1" ht="20.5" customHeight="1">
      <c r="A78" s="90"/>
      <c r="B78" s="40">
        <f t="shared" si="45"/>
        <v>54</v>
      </c>
      <c r="C78" s="41" t="s">
        <v>146</v>
      </c>
      <c r="D78" s="84" t="s">
        <v>147</v>
      </c>
      <c r="E78" s="10" t="s">
        <v>148</v>
      </c>
      <c r="F78" s="34">
        <f t="shared" si="39"/>
        <v>0.6409722222222215</v>
      </c>
      <c r="G78" s="34">
        <f t="shared" si="40"/>
        <v>0.64999999999999925</v>
      </c>
      <c r="H78" s="35" t="s">
        <v>68</v>
      </c>
      <c r="I78" s="35">
        <f t="shared" si="41"/>
        <v>0.65069444444444369</v>
      </c>
      <c r="J78" s="37" t="s">
        <v>20</v>
      </c>
      <c r="K78" s="56">
        <f t="shared" si="42"/>
        <v>0.65624999999999922</v>
      </c>
      <c r="L78" s="35">
        <f t="shared" si="43"/>
        <v>0.65763888888888811</v>
      </c>
      <c r="M78" s="37" t="s">
        <v>20</v>
      </c>
      <c r="N78" s="56">
        <f t="shared" si="44"/>
        <v>0.65902777777777699</v>
      </c>
      <c r="O78" s="17">
        <f t="shared" si="46"/>
        <v>0.65972222222222143</v>
      </c>
    </row>
    <row r="79" spans="1:17" s="2" customFormat="1" ht="20.5" customHeight="1">
      <c r="A79" s="90"/>
      <c r="B79" s="40">
        <f t="shared" si="45"/>
        <v>55</v>
      </c>
      <c r="C79" s="41" t="s">
        <v>149</v>
      </c>
      <c r="D79" s="93"/>
      <c r="E79" s="10" t="s">
        <v>64</v>
      </c>
      <c r="F79" s="34">
        <f t="shared" si="39"/>
        <v>0.64444444444444371</v>
      </c>
      <c r="G79" s="34">
        <f t="shared" si="40"/>
        <v>0.65347222222222145</v>
      </c>
      <c r="H79" s="35" t="s">
        <v>70</v>
      </c>
      <c r="I79" s="35">
        <f t="shared" si="41"/>
        <v>0.6541666666666659</v>
      </c>
      <c r="J79" s="37" t="s">
        <v>20</v>
      </c>
      <c r="K79" s="56">
        <f t="shared" si="42"/>
        <v>0.65972222222222143</v>
      </c>
      <c r="L79" s="35">
        <f t="shared" si="43"/>
        <v>0.66111111111111032</v>
      </c>
      <c r="M79" s="37" t="s">
        <v>20</v>
      </c>
      <c r="N79" s="56">
        <f t="shared" si="44"/>
        <v>0.6624999999999992</v>
      </c>
      <c r="O79" s="17">
        <f t="shared" si="46"/>
        <v>0.66319444444444364</v>
      </c>
    </row>
    <row r="80" spans="1:17" s="2" customFormat="1" ht="20.5" customHeight="1">
      <c r="A80" s="90"/>
      <c r="B80" s="40">
        <f t="shared" si="45"/>
        <v>56</v>
      </c>
      <c r="C80" s="41" t="s">
        <v>150</v>
      </c>
      <c r="D80" s="93"/>
      <c r="E80" s="10" t="s">
        <v>64</v>
      </c>
      <c r="F80" s="34">
        <f t="shared" si="39"/>
        <v>0.64791666666666592</v>
      </c>
      <c r="G80" s="34">
        <f t="shared" si="40"/>
        <v>0.65694444444444366</v>
      </c>
      <c r="H80" s="35" t="s">
        <v>68</v>
      </c>
      <c r="I80" s="35">
        <f t="shared" si="41"/>
        <v>0.65763888888888811</v>
      </c>
      <c r="J80" s="37" t="s">
        <v>20</v>
      </c>
      <c r="K80" s="56">
        <f t="shared" si="42"/>
        <v>0.66319444444444364</v>
      </c>
      <c r="L80" s="35">
        <f t="shared" si="43"/>
        <v>0.66458333333333253</v>
      </c>
      <c r="M80" s="37" t="s">
        <v>20</v>
      </c>
      <c r="N80" s="56">
        <f t="shared" si="44"/>
        <v>0.66597222222222141</v>
      </c>
      <c r="O80" s="17">
        <f t="shared" si="46"/>
        <v>0.66666666666666585</v>
      </c>
    </row>
    <row r="81" spans="1:15" s="2" customFormat="1" ht="20.5" customHeight="1">
      <c r="A81" s="90"/>
      <c r="B81" s="40">
        <f t="shared" si="45"/>
        <v>57</v>
      </c>
      <c r="C81" s="41" t="s">
        <v>151</v>
      </c>
      <c r="D81" s="85"/>
      <c r="E81" s="10" t="s">
        <v>79</v>
      </c>
      <c r="F81" s="34">
        <f t="shared" si="39"/>
        <v>0.65138888888888813</v>
      </c>
      <c r="G81" s="34">
        <f t="shared" si="40"/>
        <v>0.66041666666666587</v>
      </c>
      <c r="H81" s="35" t="s">
        <v>70</v>
      </c>
      <c r="I81" s="35">
        <f t="shared" si="41"/>
        <v>0.66111111111111032</v>
      </c>
      <c r="J81" s="37" t="s">
        <v>20</v>
      </c>
      <c r="K81" s="56">
        <f t="shared" si="42"/>
        <v>0.66666666666666585</v>
      </c>
      <c r="L81" s="35">
        <f t="shared" si="43"/>
        <v>0.66805555555555474</v>
      </c>
      <c r="M81" s="37" t="s">
        <v>20</v>
      </c>
      <c r="N81" s="56">
        <f t="shared" si="44"/>
        <v>0.66944444444444362</v>
      </c>
      <c r="O81" s="17">
        <f t="shared" si="46"/>
        <v>0.67013888888888806</v>
      </c>
    </row>
    <row r="82" spans="1:15" s="2" customFormat="1" ht="20.5" customHeight="1">
      <c r="A82" s="90"/>
      <c r="B82" s="40">
        <f t="shared" si="45"/>
        <v>58</v>
      </c>
      <c r="C82" s="41" t="s">
        <v>152</v>
      </c>
      <c r="D82" s="10" t="s">
        <v>153</v>
      </c>
      <c r="E82" s="10" t="s">
        <v>64</v>
      </c>
      <c r="F82" s="34">
        <f t="shared" si="39"/>
        <v>0.65486111111111034</v>
      </c>
      <c r="G82" s="34">
        <f t="shared" si="40"/>
        <v>0.66388888888888808</v>
      </c>
      <c r="H82" s="35" t="s">
        <v>68</v>
      </c>
      <c r="I82" s="35">
        <f t="shared" si="41"/>
        <v>0.66458333333333253</v>
      </c>
      <c r="J82" s="37" t="s">
        <v>20</v>
      </c>
      <c r="K82" s="56">
        <f t="shared" si="42"/>
        <v>0.67013888888888806</v>
      </c>
      <c r="L82" s="35">
        <f t="shared" si="43"/>
        <v>0.67152777777777695</v>
      </c>
      <c r="M82" s="37" t="s">
        <v>20</v>
      </c>
      <c r="N82" s="56">
        <f t="shared" si="44"/>
        <v>0.67291666666666583</v>
      </c>
      <c r="O82" s="17">
        <f t="shared" si="46"/>
        <v>0.67361111111111027</v>
      </c>
    </row>
    <row r="83" spans="1:15" s="2" customFormat="1" ht="20.5" customHeight="1" thickBot="1">
      <c r="A83" s="91"/>
      <c r="B83" s="40">
        <f t="shared" si="45"/>
        <v>59</v>
      </c>
      <c r="C83" s="41" t="s">
        <v>154</v>
      </c>
      <c r="D83" s="10" t="s">
        <v>155</v>
      </c>
      <c r="E83" s="10" t="s">
        <v>62</v>
      </c>
      <c r="F83" s="34">
        <f t="shared" si="39"/>
        <v>0.65833333333333255</v>
      </c>
      <c r="G83" s="34">
        <f t="shared" si="40"/>
        <v>0.66736111111111029</v>
      </c>
      <c r="H83" s="35" t="s">
        <v>70</v>
      </c>
      <c r="I83" s="35">
        <f t="shared" si="41"/>
        <v>0.66805555555555474</v>
      </c>
      <c r="J83" s="37" t="s">
        <v>20</v>
      </c>
      <c r="K83" s="56">
        <f t="shared" si="42"/>
        <v>0.67361111111111027</v>
      </c>
      <c r="L83" s="35">
        <f t="shared" si="43"/>
        <v>0.67499999999999916</v>
      </c>
      <c r="M83" s="37" t="s">
        <v>20</v>
      </c>
      <c r="N83" s="56">
        <f t="shared" si="44"/>
        <v>0.67638888888888804</v>
      </c>
      <c r="O83" s="17">
        <f t="shared" si="46"/>
        <v>0.67708333333333248</v>
      </c>
    </row>
    <row r="84" spans="1:15" s="2" customFormat="1" ht="20.5" customHeight="1">
      <c r="A84" s="97" t="s">
        <v>156</v>
      </c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</row>
  </sheetData>
  <sheetProtection algorithmName="SHA-512" hashValue="NNpPHTFNtHfOQIbfpW/mFOAiP2DtjFMcP27bFJECdFk992o+PeUDoPn6Yv7U5sdYvltMKkWKkSaua0MnFcBppQ==" saltValue="wrt6ktD8MrYpPavl6PrfWw==" spinCount="100000" sheet="1" objects="1" scenarios="1"/>
  <mergeCells count="40">
    <mergeCell ref="A84:O84"/>
    <mergeCell ref="A47:A83"/>
    <mergeCell ref="D51:D54"/>
    <mergeCell ref="B59:O59"/>
    <mergeCell ref="D60:D63"/>
    <mergeCell ref="D64:D65"/>
    <mergeCell ref="D66:D67"/>
    <mergeCell ref="D68:D71"/>
    <mergeCell ref="B72:O72"/>
    <mergeCell ref="D74:D77"/>
    <mergeCell ref="D78:D81"/>
    <mergeCell ref="D41:D42"/>
    <mergeCell ref="A43:O43"/>
    <mergeCell ref="A45:F45"/>
    <mergeCell ref="G45:O45"/>
    <mergeCell ref="H46:K46"/>
    <mergeCell ref="L46:N46"/>
    <mergeCell ref="A18:A42"/>
    <mergeCell ref="D18:D22"/>
    <mergeCell ref="D23:D24"/>
    <mergeCell ref="D27:D28"/>
    <mergeCell ref="B29:O29"/>
    <mergeCell ref="D30:D31"/>
    <mergeCell ref="D32:D34"/>
    <mergeCell ref="D35:D36"/>
    <mergeCell ref="D37:D38"/>
    <mergeCell ref="D39:D40"/>
    <mergeCell ref="H17:K17"/>
    <mergeCell ref="L17:N17"/>
    <mergeCell ref="A1:O1"/>
    <mergeCell ref="A2:F2"/>
    <mergeCell ref="G2:O2"/>
    <mergeCell ref="H3:K3"/>
    <mergeCell ref="L3:N3"/>
    <mergeCell ref="A4:O4"/>
    <mergeCell ref="A5:A14"/>
    <mergeCell ref="D5:D7"/>
    <mergeCell ref="D9:D10"/>
    <mergeCell ref="B14:O14"/>
    <mergeCell ref="A15:O15"/>
  </mergeCells>
  <phoneticPr fontId="3"/>
  <printOptions horizontalCentered="1" verticalCentered="1"/>
  <pageMargins left="0.39370078740157483" right="0.39370078740157483" top="0.39370078740157483" bottom="0.19685039370078741" header="3.937007874015748E-2" footer="0.51181102362204722"/>
  <pageSetup paperSize="9" fitToHeight="0" orientation="portrait" horizontalDpi="4294967293" r:id="rId1"/>
  <headerFooter alignWithMargins="0"/>
  <rowBreaks count="1" manualBreakCount="1">
    <brk id="4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第２日(最終版)</vt:lpstr>
      <vt:lpstr>'第２日(最終版)'!Print_Area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　晃司</dc:creator>
  <cp:lastModifiedBy>本間　晃司</cp:lastModifiedBy>
  <dcterms:created xsi:type="dcterms:W3CDTF">2023-01-26T15:55:23Z</dcterms:created>
  <dcterms:modified xsi:type="dcterms:W3CDTF">2023-01-26T16:09:58Z</dcterms:modified>
</cp:coreProperties>
</file>