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iba-shidosya\solo\R7-28th\"/>
    </mc:Choice>
  </mc:AlternateContent>
  <xr:revisionPtr revIDLastSave="0" documentId="13_ncr:1_{FC82B770-D99A-4AA7-8C12-7EFD8C590032}" xr6:coauthVersionLast="47" xr6:coauthVersionMax="47" xr10:uidLastSave="{00000000-0000-0000-0000-000000000000}"/>
  <bookViews>
    <workbookView xWindow="-108" yWindow="-108" windowWidth="23256" windowHeight="12456" activeTab="4" xr2:uid="{209F62A6-953D-489C-B3C0-368464FA3601}"/>
  </bookViews>
  <sheets>
    <sheet name="説明シート" sheetId="3" r:id="rId1"/>
    <sheet name="記入シート" sheetId="2" r:id="rId2"/>
    <sheet name="印刷シート（Ａ4版）" sheetId="6" r:id="rId3"/>
    <sheet name="（例）記入シート" sheetId="9" r:id="rId4"/>
    <sheet name="データシート" sheetId="4" r:id="rId5"/>
  </sheets>
  <definedNames>
    <definedName name="_xlnm.Print_Area" localSheetId="3">'（例）記入シート'!$A$1:$N$34</definedName>
    <definedName name="_xlnm.Print_Area" localSheetId="2">'印刷シート（Ａ4版）'!$A$1:$L$47</definedName>
    <definedName name="_xlnm.Print_Area" localSheetId="1">記入シート!$A$1:$N$34</definedName>
    <definedName name="楽器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4" l="1"/>
  <c r="C17" i="3" s="1"/>
  <c r="A12" i="4"/>
  <c r="B12" i="4"/>
  <c r="E12" i="4"/>
  <c r="G12" i="4"/>
  <c r="H12" i="4"/>
  <c r="I12" i="4"/>
  <c r="J12" i="4"/>
  <c r="K12" i="4"/>
  <c r="L12" i="4"/>
  <c r="M12" i="4"/>
  <c r="N12" i="4"/>
  <c r="O12" i="4"/>
  <c r="A13" i="4"/>
  <c r="B13" i="4"/>
  <c r="E13" i="4"/>
  <c r="G13" i="4"/>
  <c r="H13" i="4"/>
  <c r="I13" i="4"/>
  <c r="J13" i="4"/>
  <c r="K13" i="4"/>
  <c r="L13" i="4"/>
  <c r="M13" i="4"/>
  <c r="N13" i="4"/>
  <c r="O13" i="4"/>
  <c r="A14" i="4"/>
  <c r="B14" i="4"/>
  <c r="E14" i="4"/>
  <c r="G14" i="4"/>
  <c r="H14" i="4"/>
  <c r="I14" i="4"/>
  <c r="J14" i="4"/>
  <c r="K14" i="4"/>
  <c r="L14" i="4"/>
  <c r="M14" i="4"/>
  <c r="N14" i="4"/>
  <c r="O14" i="4"/>
  <c r="A15" i="4"/>
  <c r="B15" i="4"/>
  <c r="E15" i="4"/>
  <c r="G15" i="4"/>
  <c r="H15" i="4"/>
  <c r="I15" i="4"/>
  <c r="J15" i="4"/>
  <c r="K15" i="4"/>
  <c r="L15" i="4"/>
  <c r="M15" i="4"/>
  <c r="N15" i="4"/>
  <c r="O15" i="4"/>
  <c r="A16" i="4"/>
  <c r="B16" i="4"/>
  <c r="E16" i="4"/>
  <c r="G16" i="4"/>
  <c r="H16" i="4"/>
  <c r="I16" i="4"/>
  <c r="J16" i="4"/>
  <c r="K16" i="4"/>
  <c r="L16" i="4"/>
  <c r="M16" i="4"/>
  <c r="N16" i="4"/>
  <c r="O16" i="4"/>
  <c r="K34" i="6"/>
  <c r="I35" i="6"/>
  <c r="I34" i="6"/>
  <c r="I33" i="6"/>
  <c r="G34" i="6"/>
  <c r="F34" i="6"/>
  <c r="I32" i="6"/>
  <c r="K31" i="6"/>
  <c r="I31" i="6"/>
  <c r="I30" i="6"/>
  <c r="G31" i="6"/>
  <c r="F31" i="6"/>
  <c r="K28" i="6"/>
  <c r="I29" i="6"/>
  <c r="I28" i="6"/>
  <c r="I27" i="6"/>
  <c r="G28" i="6"/>
  <c r="F28" i="6"/>
  <c r="I26" i="6"/>
  <c r="K25" i="6"/>
  <c r="I25" i="6"/>
  <c r="I24" i="6"/>
  <c r="G25" i="6"/>
  <c r="F25" i="6"/>
  <c r="I23" i="6"/>
  <c r="K22" i="6"/>
  <c r="I22" i="6"/>
  <c r="I21" i="6"/>
  <c r="G22" i="6"/>
  <c r="F22" i="6"/>
  <c r="D35" i="6"/>
  <c r="D34" i="6"/>
  <c r="D33" i="6"/>
  <c r="D32" i="6"/>
  <c r="D31" i="6"/>
  <c r="D30" i="6"/>
  <c r="D29" i="6"/>
  <c r="D28" i="6"/>
  <c r="D27" i="6"/>
  <c r="D26" i="6"/>
  <c r="D25" i="6"/>
  <c r="D24" i="6"/>
  <c r="D23" i="6"/>
  <c r="D22" i="6"/>
  <c r="D21" i="6"/>
  <c r="B2" i="3"/>
  <c r="B2" i="6"/>
  <c r="B2" i="9"/>
  <c r="M12" i="9"/>
  <c r="F4" i="6"/>
  <c r="M12" i="2"/>
  <c r="F37" i="6" s="1"/>
  <c r="I37" i="6" s="1"/>
  <c r="D20" i="6"/>
  <c r="I20" i="6"/>
  <c r="K19" i="6"/>
  <c r="I19" i="6"/>
  <c r="I18" i="6"/>
  <c r="G19" i="6"/>
  <c r="F19" i="6"/>
  <c r="D19" i="6"/>
  <c r="D18" i="6"/>
  <c r="D17" i="6"/>
  <c r="I17" i="6"/>
  <c r="K16" i="6"/>
  <c r="I16" i="6"/>
  <c r="I15" i="6"/>
  <c r="G16" i="6"/>
  <c r="F16" i="6"/>
  <c r="D16" i="6"/>
  <c r="D15" i="6"/>
  <c r="D14" i="6"/>
  <c r="I14" i="6"/>
  <c r="K13" i="6"/>
  <c r="I13" i="6"/>
  <c r="I12" i="6"/>
  <c r="G13" i="6"/>
  <c r="F13" i="6"/>
  <c r="D13" i="6"/>
  <c r="D12" i="6"/>
  <c r="K10" i="6"/>
  <c r="I11" i="6"/>
  <c r="I10" i="6"/>
  <c r="I9" i="6"/>
  <c r="G10" i="6"/>
  <c r="F10" i="6"/>
  <c r="D11" i="6"/>
  <c r="D10" i="6"/>
  <c r="D9" i="6"/>
  <c r="H40" i="6"/>
  <c r="H38" i="6"/>
  <c r="D40" i="6"/>
  <c r="I8" i="6"/>
  <c r="D8" i="6"/>
  <c r="K7" i="6"/>
  <c r="I6" i="6"/>
  <c r="I7" i="6"/>
  <c r="G7" i="6"/>
  <c r="F7" i="6"/>
  <c r="D6" i="6"/>
  <c r="D7" i="6"/>
  <c r="I4" i="6"/>
  <c r="D4" i="6"/>
  <c r="I45" i="6"/>
  <c r="H44" i="6"/>
  <c r="D38" i="6"/>
  <c r="I8" i="4"/>
  <c r="I9" i="4"/>
  <c r="I10" i="4"/>
  <c r="I11" i="4"/>
  <c r="K8" i="4"/>
  <c r="L8" i="4"/>
  <c r="M8" i="4"/>
  <c r="N8" i="4"/>
  <c r="O8" i="4"/>
  <c r="K9" i="4"/>
  <c r="L9" i="4"/>
  <c r="M9" i="4"/>
  <c r="N9" i="4"/>
  <c r="O9" i="4"/>
  <c r="K10" i="4"/>
  <c r="L10" i="4"/>
  <c r="M10" i="4"/>
  <c r="N10" i="4"/>
  <c r="O10" i="4"/>
  <c r="K11" i="4"/>
  <c r="L11" i="4"/>
  <c r="M11" i="4"/>
  <c r="N11" i="4"/>
  <c r="O11" i="4"/>
  <c r="N7" i="4"/>
  <c r="M7" i="4"/>
  <c r="L7" i="4"/>
  <c r="O7" i="4"/>
  <c r="K7" i="4"/>
  <c r="J8" i="4"/>
  <c r="J9" i="4"/>
  <c r="J10" i="4"/>
  <c r="J11" i="4"/>
  <c r="J7" i="4"/>
  <c r="I7" i="4"/>
  <c r="H8" i="4"/>
  <c r="H9" i="4"/>
  <c r="H10" i="4"/>
  <c r="H11" i="4"/>
  <c r="H7" i="4"/>
  <c r="G8" i="4"/>
  <c r="G9" i="4"/>
  <c r="G10" i="4"/>
  <c r="G11" i="4"/>
  <c r="G7" i="4"/>
  <c r="E8" i="4"/>
  <c r="E9" i="4"/>
  <c r="E10" i="4"/>
  <c r="E11" i="4"/>
  <c r="E7" i="4"/>
  <c r="B8" i="4"/>
  <c r="B9" i="4"/>
  <c r="B10" i="4"/>
  <c r="B11" i="4"/>
  <c r="B7" i="4"/>
  <c r="A8" i="4"/>
  <c r="A9" i="4"/>
  <c r="A10" i="4"/>
  <c r="A11" i="4"/>
  <c r="A7" i="4"/>
  <c r="B2" i="2"/>
</calcChain>
</file>

<file path=xl/sharedStrings.xml><?xml version="1.0" encoding="utf-8"?>
<sst xmlns="http://schemas.openxmlformats.org/spreadsheetml/2006/main" count="341" uniqueCount="216">
  <si>
    <t>郵便番号</t>
    <rPh sb="0" eb="4">
      <t>ユウビンバンゴウ</t>
    </rPh>
    <phoneticPr fontId="2"/>
  </si>
  <si>
    <t>番号</t>
    <rPh sb="0" eb="2">
      <t>バンゴウ</t>
    </rPh>
    <phoneticPr fontId="2"/>
  </si>
  <si>
    <t>学年</t>
    <rPh sb="0" eb="2">
      <t>ガクネン</t>
    </rPh>
    <phoneticPr fontId="2"/>
  </si>
  <si>
    <t>楽器</t>
    <rPh sb="0" eb="2">
      <t>ガッキ</t>
    </rPh>
    <phoneticPr fontId="2"/>
  </si>
  <si>
    <t>曲名</t>
    <rPh sb="0" eb="2">
      <t>キョクメイ</t>
    </rPh>
    <phoneticPr fontId="2"/>
  </si>
  <si>
    <t>ピアニスト</t>
    <phoneticPr fontId="2"/>
  </si>
  <si>
    <t>赤色のタブ「記入シート」</t>
    <rPh sb="0" eb="2">
      <t>アカイロ</t>
    </rPh>
    <rPh sb="6" eb="8">
      <t>キニュウ</t>
    </rPh>
    <phoneticPr fontId="2"/>
  </si>
  <si>
    <t>黄色のタブ「印刷シート（Ａ４版)」</t>
    <rPh sb="0" eb="2">
      <t>キイロ</t>
    </rPh>
    <rPh sb="6" eb="8">
      <t>インサツ</t>
    </rPh>
    <rPh sb="14" eb="15">
      <t>バン</t>
    </rPh>
    <phoneticPr fontId="2"/>
  </si>
  <si>
    <t>青色のタブ「（例）記入シート」</t>
    <rPh sb="0" eb="2">
      <t>アオイロ</t>
    </rPh>
    <rPh sb="7" eb="8">
      <t>レイ</t>
    </rPh>
    <rPh sb="9" eb="11">
      <t>キニュウ</t>
    </rPh>
    <phoneticPr fontId="2"/>
  </si>
  <si>
    <t>手順　１</t>
    <rPh sb="0" eb="2">
      <t>テジュン</t>
    </rPh>
    <phoneticPr fontId="2"/>
  </si>
  <si>
    <r>
      <rPr>
        <b/>
        <sz val="12"/>
        <color indexed="62"/>
        <rFont val="ＭＳ Ｐゴシック"/>
        <family val="3"/>
        <charset val="128"/>
      </rPr>
      <t>青色の「（例）記入シート」</t>
    </r>
    <r>
      <rPr>
        <sz val="12"/>
        <rFont val="ＭＳ Ｐゴシック"/>
        <family val="3"/>
        <charset val="128"/>
      </rPr>
      <t>をご参照の上，</t>
    </r>
    <r>
      <rPr>
        <b/>
        <sz val="12"/>
        <color indexed="10"/>
        <rFont val="ＭＳ Ｐゴシック"/>
        <family val="3"/>
        <charset val="128"/>
      </rPr>
      <t>赤色の「記入シート」</t>
    </r>
    <r>
      <rPr>
        <b/>
        <sz val="12"/>
        <rFont val="ＭＳ Ｐゴシック"/>
        <family val="3"/>
        <charset val="128"/>
      </rPr>
      <t>に</t>
    </r>
    <r>
      <rPr>
        <sz val="12"/>
        <rFont val="ＭＳ Ｐゴシック"/>
        <family val="3"/>
        <charset val="128"/>
      </rPr>
      <t>入力してください。</t>
    </r>
    <rPh sb="0" eb="2">
      <t>アオイロ</t>
    </rPh>
    <rPh sb="5" eb="6">
      <t>レイ</t>
    </rPh>
    <rPh sb="7" eb="9">
      <t>キニュウ</t>
    </rPh>
    <rPh sb="15" eb="17">
      <t>サンショウ</t>
    </rPh>
    <rPh sb="18" eb="19">
      <t>ウエ</t>
    </rPh>
    <rPh sb="20" eb="22">
      <t>アカイロ</t>
    </rPh>
    <rPh sb="24" eb="26">
      <t>キニュウ</t>
    </rPh>
    <rPh sb="31" eb="33">
      <t>ニュウリョク</t>
    </rPh>
    <phoneticPr fontId="2"/>
  </si>
  <si>
    <t>手順　２</t>
    <rPh sb="0" eb="2">
      <t>テジュン</t>
    </rPh>
    <phoneticPr fontId="2"/>
  </si>
  <si>
    <t>手順　３</t>
    <rPh sb="0" eb="2">
      <t>テジュン</t>
    </rPh>
    <phoneticPr fontId="2"/>
  </si>
  <si>
    <t>入力が終わりましたら記入の漏れ，間違いの有無を確認してください。</t>
    <rPh sb="0" eb="2">
      <t>ニュウリョク</t>
    </rPh>
    <rPh sb="3" eb="4">
      <t>オ</t>
    </rPh>
    <rPh sb="10" eb="12">
      <t>キニュウ</t>
    </rPh>
    <rPh sb="13" eb="14">
      <t>モ</t>
    </rPh>
    <rPh sb="16" eb="18">
      <t>マチガ</t>
    </rPh>
    <rPh sb="20" eb="22">
      <t>ウム</t>
    </rPh>
    <rPh sb="23" eb="25">
      <t>カクニン</t>
    </rPh>
    <phoneticPr fontId="2"/>
  </si>
  <si>
    <t>手順　４</t>
    <rPh sb="0" eb="2">
      <t>テジュン</t>
    </rPh>
    <phoneticPr fontId="2"/>
  </si>
  <si>
    <r>
      <t>正しく記入されているのを確認したら，</t>
    </r>
    <r>
      <rPr>
        <b/>
        <sz val="12"/>
        <color rgb="FFFF0000"/>
        <rFont val="ＭＳ Ｐゴシック"/>
        <family val="3"/>
        <charset val="128"/>
      </rPr>
      <t>黄色の「印刷シート」を印刷</t>
    </r>
    <r>
      <rPr>
        <b/>
        <sz val="12"/>
        <rFont val="ＭＳ Ｐゴシック"/>
        <family val="3"/>
        <charset val="128"/>
      </rPr>
      <t>してください</t>
    </r>
    <r>
      <rPr>
        <sz val="12"/>
        <rFont val="ＭＳ Ｐゴシック"/>
        <family val="3"/>
        <charset val="128"/>
      </rPr>
      <t>。</t>
    </r>
    <rPh sb="0" eb="1">
      <t>タダ</t>
    </rPh>
    <rPh sb="3" eb="5">
      <t>キニュウ</t>
    </rPh>
    <rPh sb="12" eb="14">
      <t>カクニン</t>
    </rPh>
    <rPh sb="18" eb="20">
      <t>キイロ</t>
    </rPh>
    <rPh sb="22" eb="24">
      <t>インサツ</t>
    </rPh>
    <rPh sb="29" eb="31">
      <t>インサツ</t>
    </rPh>
    <phoneticPr fontId="2"/>
  </si>
  <si>
    <t>手順　５</t>
    <rPh sb="0" eb="2">
      <t>テジュン</t>
    </rPh>
    <phoneticPr fontId="2"/>
  </si>
  <si>
    <t>◎重要１</t>
    <rPh sb="1" eb="3">
      <t>ジュウヨウ</t>
    </rPh>
    <phoneticPr fontId="2"/>
  </si>
  <si>
    <t>手順　６</t>
    <rPh sb="0" eb="2">
      <t>テジュン</t>
    </rPh>
    <phoneticPr fontId="2"/>
  </si>
  <si>
    <t>◎重要２</t>
    <rPh sb="1" eb="3">
      <t>ジュウヨウ</t>
    </rPh>
    <phoneticPr fontId="2"/>
  </si>
  <si>
    <t>手順　７</t>
    <rPh sb="0" eb="2">
      <t>テジュン</t>
    </rPh>
    <phoneticPr fontId="2"/>
  </si>
  <si>
    <t>◎重要３</t>
    <rPh sb="1" eb="3">
      <t>ジュウヨウ</t>
    </rPh>
    <phoneticPr fontId="2"/>
  </si>
  <si>
    <t>申込先</t>
    <rPh sb="0" eb="2">
      <t>モウシコミ</t>
    </rPh>
    <rPh sb="2" eb="3">
      <t>サキ</t>
    </rPh>
    <phoneticPr fontId="2"/>
  </si>
  <si>
    <t>地区名</t>
    <rPh sb="0" eb="2">
      <t>チク</t>
    </rPh>
    <rPh sb="2" eb="3">
      <t>メイ</t>
    </rPh>
    <phoneticPr fontId="2"/>
  </si>
  <si>
    <t>地区担当者名</t>
    <rPh sb="0" eb="2">
      <t>チク</t>
    </rPh>
    <rPh sb="2" eb="4">
      <t>タントウ</t>
    </rPh>
    <rPh sb="4" eb="5">
      <t>シャ</t>
    </rPh>
    <rPh sb="5" eb="6">
      <t>メイ</t>
    </rPh>
    <phoneticPr fontId="2"/>
  </si>
  <si>
    <t>書類送付の宛先</t>
    <rPh sb="0" eb="2">
      <t>ショルイ</t>
    </rPh>
    <rPh sb="2" eb="4">
      <t>ソウフ</t>
    </rPh>
    <rPh sb="5" eb="7">
      <t>アテサキ</t>
    </rPh>
    <phoneticPr fontId="2"/>
  </si>
  <si>
    <t>データ送信メールアドレス</t>
    <rPh sb="3" eb="5">
      <t>ソウシン</t>
    </rPh>
    <phoneticPr fontId="2"/>
  </si>
  <si>
    <t>(地区事務局）</t>
    <rPh sb="1" eb="3">
      <t>チク</t>
    </rPh>
    <rPh sb="3" eb="6">
      <t>ジムキョク</t>
    </rPh>
    <phoneticPr fontId="2"/>
  </si>
  <si>
    <t>県東地区</t>
    <rPh sb="0" eb="2">
      <t>ケントウ</t>
    </rPh>
    <rPh sb="2" eb="4">
      <t>チク</t>
    </rPh>
    <phoneticPr fontId="2"/>
  </si>
  <si>
    <t>県南地区</t>
    <rPh sb="0" eb="2">
      <t>ケンナン</t>
    </rPh>
    <rPh sb="2" eb="4">
      <t>チク</t>
    </rPh>
    <phoneticPr fontId="2"/>
  </si>
  <si>
    <t>木村　　仁</t>
    <rPh sb="0" eb="2">
      <t>キムラ</t>
    </rPh>
    <rPh sb="4" eb="5">
      <t>ジン</t>
    </rPh>
    <phoneticPr fontId="2"/>
  </si>
  <si>
    <t>305-0853</t>
    <phoneticPr fontId="2"/>
  </si>
  <si>
    <t>つくば市榎戸 807-65</t>
    <rPh sb="3" eb="4">
      <t>シ</t>
    </rPh>
    <rPh sb="4" eb="6">
      <t>エノキド</t>
    </rPh>
    <phoneticPr fontId="2"/>
  </si>
  <si>
    <t>qqyv68sk9@ozzio.jp</t>
    <phoneticPr fontId="2"/>
  </si>
  <si>
    <t>県西地区</t>
    <rPh sb="0" eb="2">
      <t>ケンセイ</t>
    </rPh>
    <rPh sb="2" eb="4">
      <t>チク</t>
    </rPh>
    <phoneticPr fontId="2"/>
  </si>
  <si>
    <t>古井　　忍</t>
    <rPh sb="0" eb="2">
      <t>フルイ</t>
    </rPh>
    <rPh sb="4" eb="5">
      <t>シノブ</t>
    </rPh>
    <phoneticPr fontId="2"/>
  </si>
  <si>
    <t>305-0854</t>
    <phoneticPr fontId="2"/>
  </si>
  <si>
    <t>つくば市上横場 2448-5</t>
    <rPh sb="3" eb="4">
      <t>シ</t>
    </rPh>
    <rPh sb="4" eb="7">
      <t>カミヨコバ</t>
    </rPh>
    <phoneticPr fontId="2"/>
  </si>
  <si>
    <t>dybrh219@yahoo.co.jp</t>
    <phoneticPr fontId="2"/>
  </si>
  <si>
    <t>県北地区</t>
    <rPh sb="0" eb="2">
      <t>ケンホク</t>
    </rPh>
    <rPh sb="2" eb="4">
      <t>チク</t>
    </rPh>
    <phoneticPr fontId="2"/>
  </si>
  <si>
    <t>菅田　真文</t>
    <rPh sb="0" eb="2">
      <t>スガタ</t>
    </rPh>
    <rPh sb="3" eb="4">
      <t>マコト</t>
    </rPh>
    <rPh sb="4" eb="5">
      <t>アヤ</t>
    </rPh>
    <phoneticPr fontId="2"/>
  </si>
  <si>
    <t>県央地区</t>
    <rPh sb="0" eb="2">
      <t>ケンオウ</t>
    </rPh>
    <rPh sb="2" eb="4">
      <t>チク</t>
    </rPh>
    <phoneticPr fontId="2"/>
  </si>
  <si>
    <t>遠藤　龍郎</t>
    <rPh sb="0" eb="2">
      <t>エンドウ</t>
    </rPh>
    <rPh sb="3" eb="5">
      <t>タツロウ</t>
    </rPh>
    <phoneticPr fontId="2"/>
  </si>
  <si>
    <t>312-0025</t>
    <phoneticPr fontId="2"/>
  </si>
  <si>
    <t>ひたちなか市武田　922-2</t>
    <rPh sb="5" eb="6">
      <t>シ</t>
    </rPh>
    <rPh sb="6" eb="8">
      <t>タケダ</t>
    </rPh>
    <phoneticPr fontId="2"/>
  </si>
  <si>
    <t>solokontests.chuou@gmail.com</t>
    <phoneticPr fontId="2"/>
  </si>
  <si>
    <t>　一次審査(録音）</t>
    <rPh sb="1" eb="3">
      <t>ｲﾁｼﾞ</t>
    </rPh>
    <rPh sb="3" eb="5">
      <t>ｼﾝｻ</t>
    </rPh>
    <rPh sb="6" eb="8">
      <t>ﾛｸｵﾝ</t>
    </rPh>
    <phoneticPr fontId="5" type="noConversion"/>
  </si>
  <si>
    <t>（データシート）</t>
  </si>
  <si>
    <t>このデータシートは，事務処理用のものです。（入力する必要はありません）</t>
  </si>
  <si>
    <t>部門</t>
    <rPh sb="0" eb="2">
      <t>ブモン</t>
    </rPh>
    <phoneticPr fontId="2"/>
  </si>
  <si>
    <t>地区</t>
    <rPh sb="0" eb="2">
      <t>チク</t>
    </rPh>
    <phoneticPr fontId="2"/>
  </si>
  <si>
    <t>学校番号</t>
    <rPh sb="0" eb="2">
      <t>ガッコウ</t>
    </rPh>
    <rPh sb="2" eb="4">
      <t>バンゴウ</t>
    </rPh>
    <phoneticPr fontId="2"/>
  </si>
  <si>
    <t>正式学校名称</t>
    <rPh sb="0" eb="2">
      <t>セイシキ</t>
    </rPh>
    <rPh sb="2" eb="4">
      <t>ガッコウ</t>
    </rPh>
    <rPh sb="4" eb="6">
      <t>メイショウ</t>
    </rPh>
    <phoneticPr fontId="2"/>
  </si>
  <si>
    <t>学校名</t>
    <rPh sb="0" eb="3">
      <t>ｶﾞｯｺｳﾒｲ</t>
    </rPh>
    <phoneticPr fontId="5" type="noConversion"/>
  </si>
  <si>
    <t>参加者名</t>
    <rPh sb="0" eb="4">
      <t>サンカシャメイ</t>
    </rPh>
    <phoneticPr fontId="2"/>
  </si>
  <si>
    <t>ふりがな１</t>
    <phoneticPr fontId="2"/>
  </si>
  <si>
    <t>作曲（編）者名</t>
    <rPh sb="0" eb="1">
      <t>サク</t>
    </rPh>
    <rPh sb="1" eb="2">
      <t>キョク</t>
    </rPh>
    <rPh sb="3" eb="4">
      <t>ヘン</t>
    </rPh>
    <rPh sb="5" eb="6">
      <t>シャ</t>
    </rPh>
    <rPh sb="6" eb="7">
      <t>メイ</t>
    </rPh>
    <phoneticPr fontId="2"/>
  </si>
  <si>
    <t>ふりがな２</t>
    <phoneticPr fontId="2"/>
  </si>
  <si>
    <t>ＨＰ掲載</t>
    <rPh sb="2" eb="4">
      <t>ケイサイ</t>
    </rPh>
    <phoneticPr fontId="2"/>
  </si>
  <si>
    <t>※　申し込みに際していただいた個人情報は，今大会のプログラムおよびホームページ作成以外に使用することは一切いたしません。</t>
    <rPh sb="2" eb="3">
      <t>モウ</t>
    </rPh>
    <rPh sb="4" eb="5">
      <t>コ</t>
    </rPh>
    <rPh sb="7" eb="8">
      <t>サイ</t>
    </rPh>
    <rPh sb="15" eb="19">
      <t>コジンジョウホウ</t>
    </rPh>
    <rPh sb="21" eb="24">
      <t>コンタイカイ</t>
    </rPh>
    <rPh sb="39" eb="41">
      <t>サクセイ</t>
    </rPh>
    <rPh sb="41" eb="43">
      <t>イガイ</t>
    </rPh>
    <rPh sb="44" eb="46">
      <t>シヨウ</t>
    </rPh>
    <rPh sb="51" eb="53">
      <t>イッサイ</t>
    </rPh>
    <phoneticPr fontId="2"/>
  </si>
  <si>
    <t>　　　掲載を希望しない場合は，下の所定の欄に✕印をつけてください。</t>
    <rPh sb="3" eb="5">
      <t>ケイサイ</t>
    </rPh>
    <rPh sb="6" eb="8">
      <t>キボウ</t>
    </rPh>
    <rPh sb="11" eb="13">
      <t>バアイ</t>
    </rPh>
    <rPh sb="15" eb="16">
      <t>シタ</t>
    </rPh>
    <rPh sb="17" eb="19">
      <t>ショテイ</t>
    </rPh>
    <rPh sb="20" eb="21">
      <t>ラン</t>
    </rPh>
    <rPh sb="23" eb="24">
      <t>シルシ</t>
    </rPh>
    <phoneticPr fontId="2"/>
  </si>
  <si>
    <t>以上　よろしくお願いいたします。</t>
    <rPh sb="0" eb="2">
      <t>イジョウ</t>
    </rPh>
    <rPh sb="8" eb="9">
      <t>ネガ</t>
    </rPh>
    <phoneticPr fontId="2"/>
  </si>
  <si>
    <t>地　　　区</t>
    <rPh sb="0" eb="1">
      <t>チ</t>
    </rPh>
    <rPh sb="4" eb="5">
      <t>ク</t>
    </rPh>
    <phoneticPr fontId="2"/>
  </si>
  <si>
    <t>部　　　門</t>
    <rPh sb="0" eb="1">
      <t>ブ</t>
    </rPh>
    <rPh sb="4" eb="5">
      <t>モン</t>
    </rPh>
    <phoneticPr fontId="2"/>
  </si>
  <si>
    <t>連絡責任者</t>
    <rPh sb="0" eb="5">
      <t>レンラクセキニンシャ</t>
    </rPh>
    <phoneticPr fontId="2"/>
  </si>
  <si>
    <t>郵便番号</t>
    <rPh sb="0" eb="4">
      <t>ユウビンバンゴウ</t>
    </rPh>
    <phoneticPr fontId="2"/>
  </si>
  <si>
    <t>住　　所</t>
    <rPh sb="0" eb="1">
      <t>ジュウ</t>
    </rPh>
    <rPh sb="3" eb="4">
      <t>ショ</t>
    </rPh>
    <phoneticPr fontId="2"/>
  </si>
  <si>
    <t>連絡責任者名</t>
    <rPh sb="0" eb="6">
      <t>レンラクセキニンシャメイ</t>
    </rPh>
    <phoneticPr fontId="2"/>
  </si>
  <si>
    <t>連絡者携帯番号</t>
    <rPh sb="0" eb="3">
      <t>レンラクシャ</t>
    </rPh>
    <rPh sb="3" eb="7">
      <t>ケイタイバンゴウ</t>
    </rPh>
    <phoneticPr fontId="2"/>
  </si>
  <si>
    <t>茨城県吹奏楽指導者協会</t>
    <rPh sb="0" eb="11">
      <t>イバラキケンスイソウガクシドウシャキョウカイ</t>
    </rPh>
    <phoneticPr fontId="2"/>
  </si>
  <si>
    <t>県北</t>
    <rPh sb="0" eb="1">
      <t>ケン</t>
    </rPh>
    <rPh sb="1" eb="2">
      <t>キタ</t>
    </rPh>
    <phoneticPr fontId="2"/>
  </si>
  <si>
    <t>番号</t>
    <rPh sb="0" eb="2">
      <t>バンゴウ</t>
    </rPh>
    <phoneticPr fontId="2"/>
  </si>
  <si>
    <t>学年</t>
    <rPh sb="0" eb="2">
      <t>ガクネン</t>
    </rPh>
    <phoneticPr fontId="2"/>
  </si>
  <si>
    <t>作曲者名
（編曲者名）</t>
    <rPh sb="0" eb="4">
      <t>サッキョクシャメイ</t>
    </rPh>
    <rPh sb="6" eb="10">
      <t>ヘンキョクシャメイ</t>
    </rPh>
    <phoneticPr fontId="2"/>
  </si>
  <si>
    <t>掲載
希望</t>
    <rPh sb="0" eb="2">
      <t>ケイサイ</t>
    </rPh>
    <rPh sb="3" eb="5">
      <t>キボウ</t>
    </rPh>
    <phoneticPr fontId="2"/>
  </si>
  <si>
    <t>〇</t>
    <phoneticPr fontId="2"/>
  </si>
  <si>
    <t>✕</t>
    <phoneticPr fontId="2"/>
  </si>
  <si>
    <t>＜個人情報保護に関するお願い＞</t>
    <phoneticPr fontId="2"/>
  </si>
  <si>
    <t>半角数字で入力（例　310-1234）</t>
    <rPh sb="0" eb="2">
      <t>ハンカク</t>
    </rPh>
    <rPh sb="2" eb="4">
      <t>スウジ</t>
    </rPh>
    <rPh sb="5" eb="7">
      <t>ニュウリョク</t>
    </rPh>
    <rPh sb="8" eb="9">
      <t>レイ</t>
    </rPh>
    <phoneticPr fontId="2"/>
  </si>
  <si>
    <t>市町村名からの住所を入力</t>
    <rPh sb="0" eb="4">
      <t>シチョウソンメイ</t>
    </rPh>
    <rPh sb="7" eb="9">
      <t>ジュウショ</t>
    </rPh>
    <rPh sb="10" eb="12">
      <t>ニュウリョク</t>
    </rPh>
    <phoneticPr fontId="2"/>
  </si>
  <si>
    <t>緊急時に連絡がとれる方の名前</t>
    <rPh sb="0" eb="3">
      <t>キンキュウジ</t>
    </rPh>
    <rPh sb="4" eb="6">
      <t>レンラク</t>
    </rPh>
    <rPh sb="10" eb="11">
      <t>カタ</t>
    </rPh>
    <rPh sb="12" eb="14">
      <t>ナマエ</t>
    </rPh>
    <phoneticPr fontId="2"/>
  </si>
  <si>
    <t>半角数字で入力（例　090-1234-5678）</t>
    <rPh sb="2" eb="4">
      <t>スウジ</t>
    </rPh>
    <rPh sb="8" eb="9">
      <t>レイ</t>
    </rPh>
    <phoneticPr fontId="2"/>
  </si>
  <si>
    <t>ソリストの
ふりがな</t>
    <phoneticPr fontId="2"/>
  </si>
  <si>
    <t>ピアニスト等の
ふりがな</t>
    <rPh sb="5" eb="6">
      <t>トウ</t>
    </rPh>
    <phoneticPr fontId="2"/>
  </si>
  <si>
    <t>曲　　　　　名</t>
    <rPh sb="0" eb="1">
      <t>キョク</t>
    </rPh>
    <rPh sb="6" eb="7">
      <t>ナ</t>
    </rPh>
    <phoneticPr fontId="2"/>
  </si>
  <si>
    <t>楽器名</t>
    <rPh sb="0" eb="2">
      <t>ガッキ</t>
    </rPh>
    <rPh sb="2" eb="3">
      <t>メイ</t>
    </rPh>
    <phoneticPr fontId="2"/>
  </si>
  <si>
    <t>Pic</t>
    <phoneticPr fontId="2"/>
  </si>
  <si>
    <t>Fl</t>
    <phoneticPr fontId="2"/>
  </si>
  <si>
    <t>Ob</t>
    <phoneticPr fontId="2"/>
  </si>
  <si>
    <t>Cl</t>
    <phoneticPr fontId="2"/>
  </si>
  <si>
    <t>BsCl</t>
    <phoneticPr fontId="2"/>
  </si>
  <si>
    <t>A Cl</t>
    <phoneticPr fontId="2"/>
  </si>
  <si>
    <t>SpSx</t>
    <phoneticPr fontId="2"/>
  </si>
  <si>
    <t>A Sx</t>
    <phoneticPr fontId="2"/>
  </si>
  <si>
    <t>T Sx</t>
    <phoneticPr fontId="2"/>
  </si>
  <si>
    <t>BrSx</t>
    <phoneticPr fontId="2"/>
  </si>
  <si>
    <t>Fg</t>
    <phoneticPr fontId="2"/>
  </si>
  <si>
    <t>Tp</t>
    <phoneticPr fontId="2"/>
  </si>
  <si>
    <t>Cor</t>
    <phoneticPr fontId="2"/>
  </si>
  <si>
    <t>Hr</t>
    <phoneticPr fontId="2"/>
  </si>
  <si>
    <t>Trb</t>
    <phoneticPr fontId="2"/>
  </si>
  <si>
    <t>BsTrb</t>
    <phoneticPr fontId="2"/>
  </si>
  <si>
    <t>Tuba</t>
    <phoneticPr fontId="2"/>
  </si>
  <si>
    <t>Euph</t>
    <phoneticPr fontId="2"/>
  </si>
  <si>
    <t>SB</t>
    <phoneticPr fontId="2"/>
  </si>
  <si>
    <t>Drum</t>
    <phoneticPr fontId="2"/>
  </si>
  <si>
    <t>Mari</t>
    <phoneticPr fontId="2"/>
  </si>
  <si>
    <t>Xylo</t>
    <phoneticPr fontId="2"/>
  </si>
  <si>
    <t>Perc</t>
    <phoneticPr fontId="2"/>
  </si>
  <si>
    <t>その他</t>
    <rPh sb="2" eb="3">
      <t>タ</t>
    </rPh>
    <phoneticPr fontId="2"/>
  </si>
  <si>
    <t>小学生</t>
    <rPh sb="0" eb="3">
      <t>ショウガクセイ</t>
    </rPh>
    <phoneticPr fontId="2"/>
  </si>
  <si>
    <t>中学生</t>
    <rPh sb="0" eb="3">
      <t>チュウガクセイ</t>
    </rPh>
    <phoneticPr fontId="2"/>
  </si>
  <si>
    <t>高校生</t>
    <rPh sb="0" eb="3">
      <t>コウコウセイ</t>
    </rPh>
    <phoneticPr fontId="2"/>
  </si>
  <si>
    <t>県東</t>
    <rPh sb="0" eb="1">
      <t>ケン</t>
    </rPh>
    <rPh sb="1" eb="2">
      <t>ヒガシ</t>
    </rPh>
    <phoneticPr fontId="2"/>
  </si>
  <si>
    <t>県南</t>
    <rPh sb="0" eb="1">
      <t>ケン</t>
    </rPh>
    <rPh sb="1" eb="2">
      <t>ミナミ</t>
    </rPh>
    <phoneticPr fontId="2"/>
  </si>
  <si>
    <t>県西</t>
    <rPh sb="0" eb="1">
      <t>ケン</t>
    </rPh>
    <rPh sb="1" eb="2">
      <t>ニシ</t>
    </rPh>
    <phoneticPr fontId="2"/>
  </si>
  <si>
    <t>県央</t>
    <rPh sb="0" eb="1">
      <t>ケン</t>
    </rPh>
    <rPh sb="1" eb="2">
      <t>オウ</t>
    </rPh>
    <phoneticPr fontId="2"/>
  </si>
  <si>
    <t>参加部門</t>
    <rPh sb="0" eb="4">
      <t>サンカブモン</t>
    </rPh>
    <phoneticPr fontId="2"/>
  </si>
  <si>
    <t>ふりがな</t>
    <phoneticPr fontId="2"/>
  </si>
  <si>
    <t>曲　名</t>
    <rPh sb="0" eb="1">
      <t>キョク</t>
    </rPh>
    <rPh sb="2" eb="3">
      <t>ナ</t>
    </rPh>
    <phoneticPr fontId="2"/>
  </si>
  <si>
    <t>参加費</t>
    <rPh sb="0" eb="3">
      <t>サンカヒ</t>
    </rPh>
    <phoneticPr fontId="2"/>
  </si>
  <si>
    <t>連絡電話番号</t>
    <rPh sb="0" eb="2">
      <t>レンラク</t>
    </rPh>
    <rPh sb="2" eb="4">
      <t>デンワ</t>
    </rPh>
    <rPh sb="4" eb="6">
      <t>バンゴウ</t>
    </rPh>
    <phoneticPr fontId="2"/>
  </si>
  <si>
    <t>（人）</t>
    <rPh sb="1" eb="2">
      <t>ニン</t>
    </rPh>
    <phoneticPr fontId="2"/>
  </si>
  <si>
    <t>＝</t>
    <phoneticPr fontId="2"/>
  </si>
  <si>
    <t>作曲者
（編曲者）</t>
    <rPh sb="0" eb="3">
      <t>サッキョクシャ</t>
    </rPh>
    <rPh sb="5" eb="8">
      <t>ヘンキョクシャ</t>
    </rPh>
    <phoneticPr fontId="2"/>
  </si>
  <si>
    <t>　上記のとおり申し込みます</t>
    <rPh sb="1" eb="3">
      <t>ジョウキ</t>
    </rPh>
    <rPh sb="7" eb="8">
      <t>モウ</t>
    </rPh>
    <rPh sb="9" eb="10">
      <t>コ</t>
    </rPh>
    <phoneticPr fontId="2"/>
  </si>
  <si>
    <t>ソリスト１氏名</t>
    <rPh sb="5" eb="7">
      <t>シメイ</t>
    </rPh>
    <phoneticPr fontId="2"/>
  </si>
  <si>
    <t>ソリスト２氏名</t>
    <rPh sb="5" eb="7">
      <t>シメイ</t>
    </rPh>
    <phoneticPr fontId="2"/>
  </si>
  <si>
    <t>ソリスト３氏名</t>
    <rPh sb="5" eb="7">
      <t>シメイ</t>
    </rPh>
    <phoneticPr fontId="2"/>
  </si>
  <si>
    <t>ソリスト４氏名</t>
    <rPh sb="5" eb="7">
      <t>シメイ</t>
    </rPh>
    <phoneticPr fontId="2"/>
  </si>
  <si>
    <t>ソリスト５氏名</t>
    <rPh sb="5" eb="7">
      <t>シメイ</t>
    </rPh>
    <phoneticPr fontId="2"/>
  </si>
  <si>
    <t>ソリスト６氏名</t>
    <rPh sb="5" eb="7">
      <t>シメイ</t>
    </rPh>
    <phoneticPr fontId="2"/>
  </si>
  <si>
    <t>ソリスト７氏名</t>
    <rPh sb="5" eb="7">
      <t>シメイ</t>
    </rPh>
    <phoneticPr fontId="2"/>
  </si>
  <si>
    <t>ソリスト８氏名</t>
    <rPh sb="5" eb="7">
      <t>シメイ</t>
    </rPh>
    <phoneticPr fontId="2"/>
  </si>
  <si>
    <t>ピアニスト等氏名</t>
    <phoneticPr fontId="2"/>
  </si>
  <si>
    <t>掲載確認</t>
    <rPh sb="0" eb="2">
      <t>ケイサイ</t>
    </rPh>
    <rPh sb="2" eb="4">
      <t>カクニン</t>
    </rPh>
    <phoneticPr fontId="2"/>
  </si>
  <si>
    <t>（円）</t>
    <phoneticPr fontId="2"/>
  </si>
  <si>
    <t>←作成日を手書きで記入</t>
    <rPh sb="1" eb="4">
      <t>サクセイビ</t>
    </rPh>
    <rPh sb="5" eb="7">
      <t>テガ</t>
    </rPh>
    <rPh sb="9" eb="11">
      <t>キニュウ</t>
    </rPh>
    <phoneticPr fontId="2"/>
  </si>
  <si>
    <t>Fl</t>
  </si>
  <si>
    <t>ピアニスト等氏名
（無伴奏の場合は空欄）</t>
    <rPh sb="5" eb="6">
      <t>トウ</t>
    </rPh>
    <rPh sb="6" eb="8">
      <t>シメイ</t>
    </rPh>
    <rPh sb="10" eb="13">
      <t>ムバンソウ</t>
    </rPh>
    <rPh sb="14" eb="16">
      <t>バアイ</t>
    </rPh>
    <rPh sb="17" eb="19">
      <t>クウラン</t>
    </rPh>
    <phoneticPr fontId="2"/>
  </si>
  <si>
    <r>
      <t xml:space="preserve">ソリスト氏名
</t>
    </r>
    <r>
      <rPr>
        <sz val="8"/>
        <rFont val="ＭＳ Ｐゴシック"/>
        <family val="3"/>
        <charset val="128"/>
      </rPr>
      <t>(姓と名の間は全角スペース）</t>
    </r>
    <rPh sb="4" eb="6">
      <t>シメイ</t>
    </rPh>
    <rPh sb="8" eb="9">
      <t>セイ</t>
    </rPh>
    <rPh sb="10" eb="11">
      <t>メイ</t>
    </rPh>
    <rPh sb="12" eb="13">
      <t>アイダ</t>
    </rPh>
    <rPh sb="14" eb="16">
      <t>ゼンカク</t>
    </rPh>
    <phoneticPr fontId="2"/>
  </si>
  <si>
    <t>水戸　太郎</t>
    <rPh sb="0" eb="2">
      <t>ミト</t>
    </rPh>
    <rPh sb="3" eb="5">
      <t>タロウ</t>
    </rPh>
    <phoneticPr fontId="2"/>
  </si>
  <si>
    <t>090-1234-5678</t>
    <phoneticPr fontId="2"/>
  </si>
  <si>
    <t>トランペット協奏曲　第１番　第３楽章</t>
    <rPh sb="6" eb="9">
      <t>キョウソウキョク</t>
    </rPh>
    <rPh sb="10" eb="11">
      <t>ダイ</t>
    </rPh>
    <rPh sb="12" eb="13">
      <t>バン</t>
    </rPh>
    <rPh sb="14" eb="15">
      <t>ダイ</t>
    </rPh>
    <rPh sb="16" eb="18">
      <t>ガクショウ</t>
    </rPh>
    <phoneticPr fontId="2"/>
  </si>
  <si>
    <t>演奏者人数</t>
    <rPh sb="0" eb="3">
      <t>エンソウシャ</t>
    </rPh>
    <rPh sb="3" eb="5">
      <t>ニンズウ</t>
    </rPh>
    <phoneticPr fontId="2"/>
  </si>
  <si>
    <t>水戸市立そろこん小学校</t>
    <rPh sb="0" eb="4">
      <t>ミトシリツ</t>
    </rPh>
    <rPh sb="8" eb="11">
      <t>ショウガッコウ</t>
    </rPh>
    <phoneticPr fontId="2"/>
  </si>
  <si>
    <t>310-0000</t>
    <phoneticPr fontId="2"/>
  </si>
  <si>
    <t>曽呂　次郎</t>
    <rPh sb="0" eb="2">
      <t>ソロ</t>
    </rPh>
    <rPh sb="3" eb="5">
      <t>ジロウ</t>
    </rPh>
    <phoneticPr fontId="2"/>
  </si>
  <si>
    <t>Cor</t>
  </si>
  <si>
    <t>フルートソナタ　第２番　第１楽章</t>
    <rPh sb="8" eb="9">
      <t>ダイ</t>
    </rPh>
    <rPh sb="10" eb="11">
      <t>バン</t>
    </rPh>
    <rPh sb="12" eb="13">
      <t>ダイ</t>
    </rPh>
    <rPh sb="14" eb="16">
      <t>ガクショウ</t>
    </rPh>
    <phoneticPr fontId="2"/>
  </si>
  <si>
    <t>チャイコフスキー（広瀬　光章）</t>
    <rPh sb="9" eb="11">
      <t>ヒロセ</t>
    </rPh>
    <rPh sb="12" eb="14">
      <t>ミツアキ</t>
    </rPh>
    <phoneticPr fontId="2"/>
  </si>
  <si>
    <t>バッハ</t>
    <phoneticPr fontId="2"/>
  </si>
  <si>
    <t>〇</t>
  </si>
  <si>
    <t>✕</t>
  </si>
  <si>
    <t>水戸市中央一丁目１０４番地２</t>
    <rPh sb="0" eb="3">
      <t>ミトシ</t>
    </rPh>
    <rPh sb="3" eb="5">
      <t>チュウオウ</t>
    </rPh>
    <rPh sb="5" eb="8">
      <t>イチチョウメ</t>
    </rPh>
    <rPh sb="11" eb="13">
      <t>バンチ</t>
    </rPh>
    <phoneticPr fontId="2"/>
  </si>
  <si>
    <t>佐藤　光雄</t>
    <rPh sb="0" eb="2">
      <t>サトウ</t>
    </rPh>
    <rPh sb="3" eb="5">
      <t>ミツオ</t>
    </rPh>
    <phoneticPr fontId="2"/>
  </si>
  <si>
    <t>さとう　みつお</t>
    <phoneticPr fontId="2"/>
  </si>
  <si>
    <t>島田　幸伸</t>
    <rPh sb="0" eb="2">
      <t>シマダ</t>
    </rPh>
    <rPh sb="3" eb="5">
      <t>ユキノブ</t>
    </rPh>
    <phoneticPr fontId="2"/>
  </si>
  <si>
    <t>しまだ　ゆきのぶ</t>
    <phoneticPr fontId="2"/>
  </si>
  <si>
    <t>吉田　博正</t>
    <rPh sb="0" eb="2">
      <t>ヨシダ</t>
    </rPh>
    <rPh sb="3" eb="4">
      <t>ヒロシ</t>
    </rPh>
    <rPh sb="4" eb="5">
      <t>マサ</t>
    </rPh>
    <phoneticPr fontId="2"/>
  </si>
  <si>
    <t>よしだ　ひろまさ</t>
    <phoneticPr fontId="2"/>
  </si>
  <si>
    <t>ながしま　ゆういち</t>
    <phoneticPr fontId="2"/>
  </si>
  <si>
    <t>長島　祐一</t>
    <rPh sb="0" eb="2">
      <t>ナガシマ</t>
    </rPh>
    <rPh sb="3" eb="5">
      <t>ユウイチ</t>
    </rPh>
    <phoneticPr fontId="2"/>
  </si>
  <si>
    <t>Pic.</t>
    <phoneticPr fontId="2"/>
  </si>
  <si>
    <t>Fl.</t>
    <phoneticPr fontId="2"/>
  </si>
  <si>
    <t>Ob.</t>
    <phoneticPr fontId="2"/>
  </si>
  <si>
    <t>Fg.</t>
    <phoneticPr fontId="2"/>
  </si>
  <si>
    <t>Cl.</t>
    <phoneticPr fontId="2"/>
  </si>
  <si>
    <t>A.Cl.</t>
    <phoneticPr fontId="2"/>
  </si>
  <si>
    <t>S.Sx.</t>
    <phoneticPr fontId="2"/>
  </si>
  <si>
    <t>A.Sx.</t>
    <phoneticPr fontId="2"/>
  </si>
  <si>
    <t>T.Sx.</t>
    <phoneticPr fontId="2"/>
  </si>
  <si>
    <t>Br.Sx.</t>
    <phoneticPr fontId="2"/>
  </si>
  <si>
    <t>Bs.Cl.</t>
    <phoneticPr fontId="2"/>
  </si>
  <si>
    <t>Trp.</t>
    <phoneticPr fontId="2"/>
  </si>
  <si>
    <t>Cor.</t>
    <phoneticPr fontId="2"/>
  </si>
  <si>
    <t>Hr.</t>
    <phoneticPr fontId="2"/>
  </si>
  <si>
    <t>Trb.</t>
    <phoneticPr fontId="2"/>
  </si>
  <si>
    <t>Bs.Trb.</t>
    <phoneticPr fontId="2"/>
  </si>
  <si>
    <t>Euph.</t>
    <phoneticPr fontId="2"/>
  </si>
  <si>
    <t>S.B.</t>
    <phoneticPr fontId="2"/>
  </si>
  <si>
    <t>Mari.</t>
    <phoneticPr fontId="2"/>
  </si>
  <si>
    <t>Xylo.</t>
    <phoneticPr fontId="2"/>
  </si>
  <si>
    <t>Perc.</t>
    <phoneticPr fontId="2"/>
  </si>
  <si>
    <t>神宮司　祐子</t>
    <rPh sb="0" eb="3">
      <t>ジングウシ</t>
    </rPh>
    <rPh sb="4" eb="6">
      <t>ユウコ</t>
    </rPh>
    <phoneticPr fontId="2"/>
  </si>
  <si>
    <t>314-0031</t>
    <phoneticPr fontId="2"/>
  </si>
  <si>
    <t>鹿嶋市宮中 2398-1
鹿島中学校内</t>
    <rPh sb="0" eb="3">
      <t>カシマシ</t>
    </rPh>
    <rPh sb="3" eb="5">
      <t>ミヤナカ</t>
    </rPh>
    <rPh sb="13" eb="18">
      <t>カシマチュウガッコウ</t>
    </rPh>
    <rPh sb="18" eb="19">
      <t>ナイ</t>
    </rPh>
    <phoneticPr fontId="2"/>
  </si>
  <si>
    <t>※ 特に演奏者名は記入された表記のまま賞状やプログラム等に使用しますので，字体の間違えや誤記がないように十分確認してください。</t>
    <rPh sb="2" eb="3">
      <t>トク</t>
    </rPh>
    <rPh sb="4" eb="7">
      <t>エンソウシャ</t>
    </rPh>
    <rPh sb="7" eb="8">
      <t>メイ</t>
    </rPh>
    <rPh sb="9" eb="11">
      <t>キニュウ</t>
    </rPh>
    <rPh sb="14" eb="16">
      <t>ヒョウキ</t>
    </rPh>
    <rPh sb="19" eb="21">
      <t>ショウジョウ</t>
    </rPh>
    <rPh sb="27" eb="28">
      <t>トウ</t>
    </rPh>
    <rPh sb="29" eb="31">
      <t>シヨウ</t>
    </rPh>
    <rPh sb="37" eb="39">
      <t>ジタイ</t>
    </rPh>
    <rPh sb="40" eb="42">
      <t>マチガ</t>
    </rPh>
    <rPh sb="44" eb="46">
      <t>ゴキ</t>
    </rPh>
    <rPh sb="52" eb="54">
      <t>ジュウブン</t>
    </rPh>
    <rPh sb="54" eb="56">
      <t>カクニン</t>
    </rPh>
    <phoneticPr fontId="2"/>
  </si>
  <si>
    <t>[様式Ⅰ]</t>
    <phoneticPr fontId="2"/>
  </si>
  <si>
    <t>matumaru-yuuko@post.ibk.ed.jp</t>
    <phoneticPr fontId="2"/>
  </si>
  <si>
    <r>
      <rPr>
        <b/>
        <sz val="12"/>
        <color indexed="10"/>
        <rFont val="ＭＳ Ｐゴシック"/>
        <family val="3"/>
        <charset val="128"/>
      </rPr>
      <t>「記入シート」</t>
    </r>
    <r>
      <rPr>
        <sz val="12"/>
        <rFont val="ＭＳ Ｐゴシック"/>
        <family val="3"/>
        <charset val="128"/>
      </rPr>
      <t>にご入力いただきますと，</t>
    </r>
    <r>
      <rPr>
        <b/>
        <sz val="12"/>
        <rFont val="ＭＳ Ｐゴシック"/>
        <family val="3"/>
        <charset val="128"/>
      </rPr>
      <t>黄色の「印刷シート」</t>
    </r>
    <r>
      <rPr>
        <sz val="12"/>
        <rFont val="ＭＳ Ｐゴシック"/>
        <family val="3"/>
        <charset val="128"/>
      </rPr>
      <t>にそれぞれ反映されます。</t>
    </r>
    <rPh sb="1" eb="3">
      <t>キニュウ</t>
    </rPh>
    <rPh sb="9" eb="11">
      <t>ニュウリョク</t>
    </rPh>
    <rPh sb="19" eb="21">
      <t>キイロ</t>
    </rPh>
    <rPh sb="23" eb="25">
      <t>インサツ</t>
    </rPh>
    <rPh sb="34" eb="36">
      <t>ハンエイ</t>
    </rPh>
    <phoneticPr fontId="2"/>
  </si>
  <si>
    <t>ソリスト９氏名</t>
    <rPh sb="5" eb="7">
      <t>シメイ</t>
    </rPh>
    <phoneticPr fontId="2"/>
  </si>
  <si>
    <t>ソリスト１０氏名</t>
    <rPh sb="6" eb="8">
      <t>シメイ</t>
    </rPh>
    <phoneticPr fontId="2"/>
  </si>
  <si>
    <t>　　3,000　（円）　　×</t>
    <rPh sb="9" eb="10">
      <t>エン</t>
    </rPh>
    <phoneticPr fontId="2"/>
  </si>
  <si>
    <t>締切日時</t>
    <rPh sb="0" eb="3">
      <t>ｼﾒｷﾘﾋﾞ</t>
    </rPh>
    <rPh sb="3" eb="4">
      <t>ｼﾞ</t>
    </rPh>
    <phoneticPr fontId="5" type="noConversion"/>
  </si>
  <si>
    <t>締切日時以降は×</t>
    <rPh sb="4" eb="6">
      <t>ｲｺｳ</t>
    </rPh>
    <phoneticPr fontId="5" type="noConversion"/>
  </si>
  <si>
    <t>第28回ソロコンテストいばらき</t>
    <rPh sb="0" eb="1">
      <t>ﾀﾞｲ</t>
    </rPh>
    <rPh sb="3" eb="4">
      <t>ｶｲ</t>
    </rPh>
    <phoneticPr fontId="5" type="noConversion"/>
  </si>
  <si>
    <t>令和 ７ 年　　　　月　　　　日</t>
    <rPh sb="0" eb="2">
      <t>レイワ</t>
    </rPh>
    <rPh sb="5" eb="6">
      <t>ネン</t>
    </rPh>
    <rPh sb="10" eb="11">
      <t>ガツ</t>
    </rPh>
    <rPh sb="15" eb="16">
      <t>ニチ</t>
    </rPh>
    <phoneticPr fontId="2"/>
  </si>
  <si>
    <t>←職印を忘れずに</t>
    <rPh sb="1" eb="3">
      <t>ショクイン</t>
    </rPh>
    <rPh sb="4" eb="5">
      <t>ワス</t>
    </rPh>
    <phoneticPr fontId="2"/>
  </si>
  <si>
    <t>312-0058</t>
    <phoneticPr fontId="2"/>
  </si>
  <si>
    <t>ひたちなか市西光地 2-7-14</t>
    <rPh sb="5" eb="6">
      <t>シ</t>
    </rPh>
    <rPh sb="6" eb="7">
      <t>ニシ</t>
    </rPh>
    <rPh sb="7" eb="8">
      <t>ヒカリ</t>
    </rPh>
    <rPh sb="8" eb="9">
      <t>チ</t>
    </rPh>
    <phoneticPr fontId="2"/>
  </si>
  <si>
    <t>sugatamasafumi@gmail.com</t>
    <phoneticPr fontId="2"/>
  </si>
  <si>
    <t>※　県北地区の書類送付の宛先とデータ送信メールアドレスが変更になりました、</t>
    <rPh sb="2" eb="4">
      <t>ケンホク</t>
    </rPh>
    <rPh sb="4" eb="6">
      <t>チク</t>
    </rPh>
    <rPh sb="7" eb="9">
      <t>ショルイ</t>
    </rPh>
    <rPh sb="9" eb="11">
      <t>ソウフ</t>
    </rPh>
    <rPh sb="12" eb="14">
      <t>アテサキ</t>
    </rPh>
    <rPh sb="18" eb="20">
      <t>ソウシン</t>
    </rPh>
    <rPh sb="28" eb="30">
      <t>ヘンコウ</t>
    </rPh>
    <phoneticPr fontId="2"/>
  </si>
  <si>
    <r>
      <rPr>
        <b/>
        <sz val="12"/>
        <rFont val="ＭＳ Ｐゴシック"/>
        <family val="3"/>
        <charset val="128"/>
      </rPr>
      <t>「印刷シート」</t>
    </r>
    <r>
      <rPr>
        <sz val="12"/>
        <rFont val="ＭＳ Ｐゴシック"/>
        <family val="3"/>
        <charset val="128"/>
      </rPr>
      <t>には、</t>
    </r>
    <r>
      <rPr>
        <u val="double"/>
        <sz val="12"/>
        <color rgb="FFFF0000"/>
        <rFont val="ＭＳ Ｐゴシック"/>
        <family val="3"/>
        <charset val="128"/>
      </rPr>
      <t>手書きで</t>
    </r>
    <r>
      <rPr>
        <b/>
        <u val="double"/>
        <sz val="12"/>
        <color rgb="FFFF0000"/>
        <rFont val="ＭＳ Ｐゴシック"/>
        <family val="3"/>
        <charset val="128"/>
      </rPr>
      <t>日付を記入し、所属長印を押印して、各地区事務局まで郵送してください</t>
    </r>
    <r>
      <rPr>
        <sz val="12"/>
        <color rgb="FFFF0000"/>
        <rFont val="ＭＳ Ｐゴシック"/>
        <family val="3"/>
        <charset val="128"/>
      </rPr>
      <t>。</t>
    </r>
    <rPh sb="1" eb="3">
      <t>インサツ</t>
    </rPh>
    <rPh sb="10" eb="12">
      <t>テガ</t>
    </rPh>
    <rPh sb="14" eb="16">
      <t>ヒヅケ</t>
    </rPh>
    <rPh sb="17" eb="19">
      <t>キニュウ</t>
    </rPh>
    <rPh sb="21" eb="23">
      <t>ショゾク</t>
    </rPh>
    <rPh sb="23" eb="24">
      <t>チョウ</t>
    </rPh>
    <rPh sb="24" eb="25">
      <t>イン</t>
    </rPh>
    <rPh sb="26" eb="27">
      <t>オ</t>
    </rPh>
    <rPh sb="27" eb="28">
      <t>イン</t>
    </rPh>
    <rPh sb="31" eb="34">
      <t>カクチク</t>
    </rPh>
    <rPh sb="34" eb="37">
      <t>ジムキョク</t>
    </rPh>
    <rPh sb="39" eb="41">
      <t>ユウソウ</t>
    </rPh>
    <phoneticPr fontId="2"/>
  </si>
  <si>
    <r>
      <t>一次審査参加申込者一覧（様式Ｉ）「</t>
    </r>
    <r>
      <rPr>
        <b/>
        <u val="double"/>
        <sz val="12"/>
        <color rgb="FFFF0000"/>
        <rFont val="ＭＳ Ｐゴシック"/>
        <family val="3"/>
        <charset val="128"/>
      </rPr>
      <t>印刷シート</t>
    </r>
    <r>
      <rPr>
        <sz val="12"/>
        <rFont val="ＭＳ Ｐゴシック"/>
        <family val="3"/>
        <charset val="128"/>
      </rPr>
      <t>」と一緒に，</t>
    </r>
    <r>
      <rPr>
        <b/>
        <sz val="12"/>
        <color rgb="FFFF0000"/>
        <rFont val="ＭＳ Ｐゴシック"/>
        <family val="3"/>
        <charset val="128"/>
      </rPr>
      <t>参加費の郵便普通為替</t>
    </r>
    <r>
      <rPr>
        <b/>
        <sz val="12"/>
        <rFont val="ＭＳ Ｐゴシック"/>
        <family val="3"/>
        <charset val="128"/>
      </rPr>
      <t>，</t>
    </r>
    <r>
      <rPr>
        <b/>
        <sz val="12"/>
        <color rgb="FFFF0000"/>
        <rFont val="ＭＳ Ｐゴシック"/>
        <family val="3"/>
        <charset val="128"/>
      </rPr>
      <t>録音確認済みのＣＤ</t>
    </r>
    <r>
      <rPr>
        <sz val="12"/>
        <rFont val="ＭＳ Ｐゴシック"/>
        <family val="3"/>
        <charset val="128"/>
      </rPr>
      <t>を同封してください。</t>
    </r>
    <rPh sb="0" eb="2">
      <t>イチジ</t>
    </rPh>
    <rPh sb="2" eb="4">
      <t>シンサ</t>
    </rPh>
    <rPh sb="4" eb="6">
      <t>サンカ</t>
    </rPh>
    <rPh sb="6" eb="8">
      <t>モウシコミ</t>
    </rPh>
    <rPh sb="8" eb="9">
      <t>シャ</t>
    </rPh>
    <rPh sb="9" eb="11">
      <t>イチラン</t>
    </rPh>
    <rPh sb="12" eb="14">
      <t>ヨウシキ</t>
    </rPh>
    <rPh sb="17" eb="19">
      <t>インサツ</t>
    </rPh>
    <rPh sb="24" eb="26">
      <t>イッショ</t>
    </rPh>
    <rPh sb="28" eb="31">
      <t>サンカヒ</t>
    </rPh>
    <rPh sb="32" eb="34">
      <t>ユウビン</t>
    </rPh>
    <rPh sb="34" eb="36">
      <t>フツウ</t>
    </rPh>
    <rPh sb="36" eb="38">
      <t>カワセ</t>
    </rPh>
    <rPh sb="39" eb="41">
      <t>ロクオン</t>
    </rPh>
    <rPh sb="41" eb="43">
      <t>カクニン</t>
    </rPh>
    <rPh sb="43" eb="44">
      <t>ズ</t>
    </rPh>
    <rPh sb="49" eb="51">
      <t>ドウフウ</t>
    </rPh>
    <phoneticPr fontId="2"/>
  </si>
  <si>
    <t>　　　プログラムに掲載する個人名については，掲載の希望の有無に関して，団体内で確認し，</t>
    <rPh sb="9" eb="11">
      <t>ケイサイ</t>
    </rPh>
    <rPh sb="13" eb="16">
      <t>コジンメイ</t>
    </rPh>
    <rPh sb="22" eb="24">
      <t>ケイサイ</t>
    </rPh>
    <rPh sb="25" eb="27">
      <t>キボウ</t>
    </rPh>
    <rPh sb="28" eb="30">
      <t>ウム</t>
    </rPh>
    <rPh sb="31" eb="32">
      <t>カン</t>
    </rPh>
    <rPh sb="35" eb="37">
      <t>ダンタイ</t>
    </rPh>
    <rPh sb="37" eb="38">
      <t>ナイ</t>
    </rPh>
    <rPh sb="39" eb="41">
      <t>カクニン</t>
    </rPh>
    <phoneticPr fontId="2"/>
  </si>
  <si>
    <r>
      <t>　　　掲載を希望する場合は，保護者の承諾書を取り，担当者が確認し，下の所定の欄に</t>
    </r>
    <r>
      <rPr>
        <b/>
        <sz val="11"/>
        <rFont val="ＭＳ Ｐゴシック"/>
        <family val="3"/>
        <charset val="128"/>
      </rPr>
      <t>〇</t>
    </r>
    <r>
      <rPr>
        <sz val="11"/>
        <rFont val="ＭＳ Ｐゴシック"/>
        <family val="3"/>
        <charset val="128"/>
      </rPr>
      <t>印をつけてください。</t>
    </r>
    <rPh sb="3" eb="5">
      <t>ケイサイ</t>
    </rPh>
    <rPh sb="6" eb="8">
      <t>キボウ</t>
    </rPh>
    <rPh sb="10" eb="12">
      <t>バアイ</t>
    </rPh>
    <rPh sb="14" eb="17">
      <t>ホゴシャ</t>
    </rPh>
    <rPh sb="18" eb="21">
      <t>ショウダクショ</t>
    </rPh>
    <rPh sb="22" eb="23">
      <t>ト</t>
    </rPh>
    <rPh sb="25" eb="28">
      <t>タントウシャ</t>
    </rPh>
    <rPh sb="29" eb="31">
      <t>カクニン</t>
    </rPh>
    <rPh sb="33" eb="34">
      <t>シタ</t>
    </rPh>
    <rPh sb="35" eb="37">
      <t>ショテイ</t>
    </rPh>
    <rPh sb="38" eb="39">
      <t>ラン</t>
    </rPh>
    <rPh sb="41" eb="42">
      <t>シルシ</t>
    </rPh>
    <phoneticPr fontId="2"/>
  </si>
  <si>
    <t>団　体　名</t>
    <rPh sb="0" eb="1">
      <t>ダン</t>
    </rPh>
    <rPh sb="2" eb="3">
      <t>カラダ</t>
    </rPh>
    <rPh sb="4" eb="5">
      <t>ナ</t>
    </rPh>
    <phoneticPr fontId="2"/>
  </si>
  <si>
    <t>正式名称で入力</t>
    <rPh sb="0" eb="2">
      <t>セイシキ</t>
    </rPh>
    <rPh sb="2" eb="4">
      <t>メイショウ</t>
    </rPh>
    <rPh sb="5" eb="7">
      <t>ニュウリョク</t>
    </rPh>
    <phoneticPr fontId="2"/>
  </si>
  <si>
    <t>団　体</t>
    <rPh sb="0" eb="1">
      <t>ダン</t>
    </rPh>
    <rPh sb="2" eb="3">
      <t>カラダ</t>
    </rPh>
    <phoneticPr fontId="2"/>
  </si>
  <si>
    <t>所属長名</t>
    <rPh sb="0" eb="3">
      <t>ショゾクチョウ</t>
    </rPh>
    <rPh sb="3" eb="4">
      <t>メイ</t>
    </rPh>
    <phoneticPr fontId="2"/>
  </si>
  <si>
    <t>団体名</t>
    <rPh sb="0" eb="2">
      <t>ダンタイ</t>
    </rPh>
    <rPh sb="2" eb="3">
      <t>メイ</t>
    </rPh>
    <phoneticPr fontId="2"/>
  </si>
  <si>
    <t>茨城県吹奏楽指導者協会会長　梶原 征剛　様</t>
    <rPh sb="0" eb="3">
      <t>イバラキケン</t>
    </rPh>
    <rPh sb="3" eb="6">
      <t>スイソウガク</t>
    </rPh>
    <rPh sb="6" eb="8">
      <t>シドウ</t>
    </rPh>
    <rPh sb="8" eb="9">
      <t>シャ</t>
    </rPh>
    <rPh sb="9" eb="11">
      <t>キョウカイ</t>
    </rPh>
    <rPh sb="11" eb="13">
      <t>カイチョウ</t>
    </rPh>
    <rPh sb="14" eb="16">
      <t>カジワラ</t>
    </rPh>
    <rPh sb="17" eb="19">
      <t>セイゴウ</t>
    </rPh>
    <rPh sb="20" eb="21">
      <t>サマ</t>
    </rPh>
    <phoneticPr fontId="2"/>
  </si>
  <si>
    <t>所属長氏名</t>
    <rPh sb="0" eb="3">
      <t>ショゾクチョウ</t>
    </rPh>
    <rPh sb="3" eb="5">
      <t>シメイ</t>
    </rPh>
    <phoneticPr fontId="2"/>
  </si>
  <si>
    <t>団体住所</t>
    <rPh sb="0" eb="2">
      <t>ダンタイ</t>
    </rPh>
    <rPh sb="2" eb="4">
      <t>ジュウショ</t>
    </rPh>
    <phoneticPr fontId="2"/>
  </si>
  <si>
    <t>今年度より部活動の地域移行（展開）に対応すべく、地域団体からの申込みも可能とします。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</si>
</sst>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地区&quot;"/>
    <numFmt numFmtId="177" formatCode="@&quot;の部&quot;"/>
  </numFmts>
  <fonts count="42" x14ac:knownFonts="1">
    <font>
      <sz val="11"/>
      <name val="ＭＳ Ｐゴシック"/>
      <family val="3"/>
      <charset val="128"/>
    </font>
    <font>
      <sz val="11"/>
      <name val="ＭＳ Ｐゴシック"/>
      <family val="3"/>
      <charset val="128"/>
    </font>
    <font>
      <sz val="6"/>
      <name val="ＭＳ Ｐゴシック"/>
      <family val="3"/>
      <charset val="128"/>
    </font>
    <font>
      <b/>
      <sz val="18"/>
      <color indexed="39"/>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font>
    <font>
      <u/>
      <sz val="11"/>
      <color theme="10"/>
      <name val="ＭＳ Ｐゴシック"/>
      <family val="3"/>
      <charset val="128"/>
    </font>
    <font>
      <b/>
      <sz val="14"/>
      <color rgb="FFFF0000"/>
      <name val="ＭＳ Ｐゴシック"/>
      <family val="3"/>
      <charset val="128"/>
    </font>
    <font>
      <sz val="20"/>
      <name val="ＭＳ Ｐゴシック"/>
      <family val="3"/>
      <charset val="128"/>
    </font>
    <font>
      <b/>
      <sz val="11"/>
      <color theme="0"/>
      <name val="ＭＳ Ｐゴシック"/>
      <family val="3"/>
      <charset val="128"/>
    </font>
    <font>
      <b/>
      <sz val="12"/>
      <name val="ＭＳ Ｐゴシック"/>
      <family val="3"/>
      <charset val="128"/>
    </font>
    <font>
      <b/>
      <sz val="12"/>
      <color indexed="62"/>
      <name val="ＭＳ Ｐゴシック"/>
      <family val="3"/>
      <charset val="128"/>
    </font>
    <font>
      <b/>
      <sz val="12"/>
      <color indexed="10"/>
      <name val="ＭＳ Ｐゴシック"/>
      <family val="3"/>
      <charset val="128"/>
    </font>
    <font>
      <b/>
      <sz val="12"/>
      <color rgb="FFFF0000"/>
      <name val="ＭＳ Ｐゴシック"/>
      <family val="3"/>
      <charset val="128"/>
    </font>
    <font>
      <b/>
      <u val="double"/>
      <sz val="12"/>
      <color rgb="FFFF0000"/>
      <name val="ＭＳ Ｐゴシック"/>
      <family val="3"/>
      <charset val="128"/>
    </font>
    <font>
      <sz val="12"/>
      <color rgb="FFFF0000"/>
      <name val="ＭＳ Ｐゴシック"/>
      <family val="3"/>
      <charset val="128"/>
    </font>
    <font>
      <sz val="12"/>
      <name val="ＭＳ ゴシック"/>
      <family val="3"/>
      <charset val="134"/>
    </font>
    <font>
      <i/>
      <sz val="11"/>
      <name val="ＭＳ Ｐゴシック"/>
      <family val="3"/>
      <charset val="128"/>
    </font>
    <font>
      <b/>
      <sz val="18"/>
      <color rgb="FF0000FF"/>
      <name val="ＭＳ Ｐゴシック"/>
      <family val="3"/>
      <charset val="128"/>
    </font>
    <font>
      <b/>
      <sz val="14"/>
      <color indexed="10"/>
      <name val="ＭＳ Ｐゴシック"/>
      <family val="3"/>
      <charset val="128"/>
    </font>
    <font>
      <sz val="18"/>
      <color theme="4"/>
      <name val="ＭＳ Ｐゴシック"/>
      <family val="3"/>
      <charset val="128"/>
    </font>
    <font>
      <sz val="11"/>
      <color rgb="FFFF0000"/>
      <name val="ＭＳ Ｐゴシック"/>
      <family val="3"/>
      <charset val="128"/>
    </font>
    <font>
      <sz val="11"/>
      <name val="ＭＳ ゴシック"/>
      <family val="3"/>
      <charset val="128"/>
    </font>
    <font>
      <sz val="8"/>
      <name val="ＭＳ Ｐゴシック"/>
      <family val="3"/>
      <charset val="128"/>
    </font>
    <font>
      <sz val="14"/>
      <name val="ＭＳ Ｐゴシック"/>
      <family val="3"/>
      <charset val="128"/>
    </font>
    <font>
      <sz val="16"/>
      <name val="ＭＳ Ｐゴシック"/>
      <family val="3"/>
      <charset val="128"/>
    </font>
    <font>
      <sz val="9"/>
      <name val="ＭＳ Ｐ明朝"/>
      <family val="1"/>
      <charset val="128"/>
    </font>
    <font>
      <sz val="16"/>
      <color rgb="FFFF0000"/>
      <name val="ＭＳ Ｐゴシック"/>
      <family val="3"/>
      <charset val="128"/>
    </font>
    <font>
      <sz val="12"/>
      <name val="ＭＳ Ｐ明朝"/>
      <family val="1"/>
      <charset val="128"/>
    </font>
    <font>
      <b/>
      <sz val="16"/>
      <color rgb="FF7030A0"/>
      <name val="ＭＳ Ｐゴシック"/>
      <family val="3"/>
      <charset val="128"/>
    </font>
    <font>
      <sz val="14"/>
      <color theme="10"/>
      <name val="ＭＳ ゴシック"/>
      <family val="3"/>
    </font>
    <font>
      <sz val="14"/>
      <color theme="10"/>
      <name val="ＭＳ ゴシック"/>
      <family val="3"/>
      <charset val="128"/>
    </font>
    <font>
      <b/>
      <i/>
      <sz val="16"/>
      <color rgb="FF7030A0"/>
      <name val="ＭＳ Ｐゴシック"/>
      <family val="3"/>
      <charset val="128"/>
    </font>
    <font>
      <sz val="10"/>
      <name val="ＭＳ Ｐ明朝"/>
      <family val="1"/>
      <charset val="128"/>
    </font>
    <font>
      <sz val="11"/>
      <name val="ＭＳ Ｐ明朝"/>
      <family val="1"/>
      <charset val="128"/>
    </font>
    <font>
      <b/>
      <sz val="11"/>
      <color rgb="FFFF0000"/>
      <name val="ＭＳ Ｐゴシック"/>
      <family val="3"/>
      <charset val="128"/>
    </font>
    <font>
      <u val="double"/>
      <sz val="12"/>
      <color rgb="FFFF0000"/>
      <name val="ＭＳ Ｐゴシック"/>
      <family val="3"/>
      <charset val="128"/>
    </font>
    <font>
      <b/>
      <u/>
      <sz val="12"/>
      <color rgb="FFFF0000"/>
      <name val="ＭＳ Ｐゴシック"/>
      <family val="3"/>
      <charset val="128"/>
    </font>
    <font>
      <i/>
      <sz val="12"/>
      <name val="ＭＳ Ｐゴシック"/>
      <family val="3"/>
      <charset val="128"/>
    </font>
    <font>
      <sz val="14"/>
      <color rgb="FF00B05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9" tint="0.79998168889431442"/>
        <bgColor indexed="64"/>
      </patternFill>
    </fill>
    <fill>
      <patternFill patternType="solid">
        <fgColor rgb="FF99FF9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B0F0"/>
        <bgColor indexed="64"/>
      </patternFill>
    </fill>
  </fills>
  <borders count="8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9"/>
      </left>
      <right/>
      <top style="thick">
        <color theme="9"/>
      </top>
      <bottom style="thick">
        <color theme="9"/>
      </bottom>
      <diagonal/>
    </border>
    <border>
      <left/>
      <right/>
      <top style="thick">
        <color theme="9"/>
      </top>
      <bottom style="thick">
        <color theme="9"/>
      </bottom>
      <diagonal/>
    </border>
    <border>
      <left/>
      <right style="thick">
        <color theme="9"/>
      </right>
      <top style="thick">
        <color theme="9"/>
      </top>
      <bottom style="thick">
        <color theme="9"/>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theme="4"/>
      </left>
      <right/>
      <top style="medium">
        <color theme="4"/>
      </top>
      <bottom/>
      <diagonal/>
    </border>
    <border>
      <left/>
      <right style="medium">
        <color theme="4"/>
      </right>
      <top style="medium">
        <color theme="4"/>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theme="4"/>
      </left>
      <right/>
      <top/>
      <bottom style="medium">
        <color theme="4"/>
      </bottom>
      <diagonal/>
    </border>
    <border>
      <left/>
      <right style="medium">
        <color theme="4"/>
      </right>
      <top/>
      <bottom style="medium">
        <color theme="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medium">
        <color indexed="64"/>
      </top>
      <bottom style="medium">
        <color indexed="64"/>
      </bottom>
      <diagonal/>
    </border>
    <border>
      <left style="mediumDashed">
        <color rgb="FF00B050"/>
      </left>
      <right/>
      <top style="mediumDashed">
        <color rgb="FF00B050"/>
      </top>
      <bottom style="mediumDashed">
        <color rgb="FF00B050"/>
      </bottom>
      <diagonal/>
    </border>
    <border>
      <left/>
      <right/>
      <top style="mediumDashed">
        <color rgb="FF00B050"/>
      </top>
      <bottom style="mediumDashed">
        <color rgb="FF00B050"/>
      </bottom>
      <diagonal/>
    </border>
    <border>
      <left/>
      <right style="mediumDashed">
        <color rgb="FF00B050"/>
      </right>
      <top style="mediumDashed">
        <color rgb="FF00B050"/>
      </top>
      <bottom style="mediumDashed">
        <color rgb="FF00B050"/>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77">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0" fontId="9" fillId="3" borderId="22" xfId="0" applyFont="1" applyFill="1" applyBorder="1" applyAlignment="1" applyProtection="1">
      <alignment vertical="center" shrinkToFit="1"/>
      <protection hidden="1"/>
    </xf>
    <xf numFmtId="0" fontId="0" fillId="3" borderId="23" xfId="0" applyFill="1" applyBorder="1" applyAlignment="1" applyProtection="1">
      <alignment vertical="center" shrinkToFit="1"/>
      <protection hidden="1"/>
    </xf>
    <xf numFmtId="0" fontId="0" fillId="3" borderId="24" xfId="0" applyFill="1" applyBorder="1" applyAlignment="1" applyProtection="1">
      <alignment vertical="center" shrinkToFit="1"/>
      <protection hidden="1"/>
    </xf>
    <xf numFmtId="0" fontId="0" fillId="0" borderId="0" xfId="0" applyAlignment="1" applyProtection="1">
      <alignment vertical="center" shrinkToFit="1"/>
      <protection hidden="1"/>
    </xf>
    <xf numFmtId="0" fontId="0" fillId="3" borderId="11" xfId="0" applyFill="1" applyBorder="1" applyAlignment="1">
      <alignment vertical="center" shrinkToFit="1"/>
    </xf>
    <xf numFmtId="0" fontId="0" fillId="3" borderId="25" xfId="0" applyFill="1" applyBorder="1" applyAlignment="1">
      <alignment vertical="center" shrinkToFit="1"/>
    </xf>
    <xf numFmtId="0" fontId="0" fillId="3" borderId="0" xfId="0" applyFill="1" applyAlignment="1">
      <alignment vertical="center" shrinkToFit="1"/>
    </xf>
    <xf numFmtId="0" fontId="6" fillId="3" borderId="0" xfId="0" applyFont="1" applyFill="1" applyAlignment="1">
      <alignment vertical="center" shrinkToFit="1"/>
    </xf>
    <xf numFmtId="0" fontId="12" fillId="3" borderId="11" xfId="0" applyFont="1" applyFill="1" applyBorder="1" applyAlignment="1">
      <alignment horizontal="right" vertical="center" shrinkToFit="1"/>
    </xf>
    <xf numFmtId="0" fontId="12" fillId="3" borderId="0" xfId="0" applyFont="1" applyFill="1" applyAlignment="1">
      <alignment horizontal="center" vertical="center" shrinkToFit="1"/>
    </xf>
    <xf numFmtId="0" fontId="6" fillId="3" borderId="25" xfId="0" applyFont="1" applyFill="1" applyBorder="1" applyAlignment="1">
      <alignment vertical="center" shrinkToFit="1"/>
    </xf>
    <xf numFmtId="0" fontId="6" fillId="0" borderId="0" xfId="0" applyFont="1" applyAlignment="1" applyProtection="1">
      <alignment vertical="center" shrinkToFit="1"/>
      <protection hidden="1"/>
    </xf>
    <xf numFmtId="0" fontId="6" fillId="3" borderId="11" xfId="0" applyFont="1" applyFill="1" applyBorder="1" applyAlignment="1">
      <alignment horizontal="right" vertical="center" shrinkToFit="1"/>
    </xf>
    <xf numFmtId="0" fontId="15" fillId="3" borderId="0" xfId="0" applyFont="1" applyFill="1" applyAlignment="1">
      <alignment horizontal="center" vertical="center" shrinkToFit="1"/>
    </xf>
    <xf numFmtId="0" fontId="12" fillId="3" borderId="11" xfId="0" applyFont="1" applyFill="1" applyBorder="1" applyAlignment="1">
      <alignment horizontal="right" vertical="center" wrapText="1" shrinkToFit="1"/>
    </xf>
    <xf numFmtId="0" fontId="15" fillId="3" borderId="0" xfId="0" applyFont="1" applyFill="1" applyAlignment="1">
      <alignment horizontal="center" vertical="center" wrapText="1" shrinkToFit="1"/>
    </xf>
    <xf numFmtId="0" fontId="6" fillId="3" borderId="11" xfId="0" applyFont="1" applyFill="1" applyBorder="1" applyAlignment="1" applyProtection="1">
      <alignment vertical="center" shrinkToFit="1"/>
      <protection hidden="1"/>
    </xf>
    <xf numFmtId="0" fontId="15" fillId="3" borderId="0" xfId="0" applyFont="1" applyFill="1" applyAlignment="1">
      <alignment horizontal="right" vertical="center" shrinkToFit="1"/>
    </xf>
    <xf numFmtId="0" fontId="0" fillId="3" borderId="37" xfId="0" applyFill="1" applyBorder="1" applyAlignment="1">
      <alignment vertical="center" shrinkToFit="1"/>
    </xf>
    <xf numFmtId="0" fontId="0" fillId="3" borderId="38" xfId="0" applyFill="1" applyBorder="1" applyAlignment="1">
      <alignment vertical="center" shrinkToFit="1"/>
    </xf>
    <xf numFmtId="0" fontId="19" fillId="3" borderId="38" xfId="0" applyFont="1" applyFill="1" applyBorder="1" applyAlignment="1">
      <alignment vertical="center" shrinkToFit="1"/>
    </xf>
    <xf numFmtId="0" fontId="0" fillId="3" borderId="39" xfId="0" applyFill="1" applyBorder="1" applyAlignment="1">
      <alignment vertical="center" shrinkToFit="1"/>
    </xf>
    <xf numFmtId="0" fontId="3" fillId="0" borderId="0" xfId="0" applyFont="1">
      <alignment vertical="center"/>
    </xf>
    <xf numFmtId="0" fontId="20" fillId="5" borderId="42" xfId="0" applyFont="1" applyFill="1" applyBorder="1" applyAlignment="1">
      <alignment vertical="center" shrinkToFit="1"/>
    </xf>
    <xf numFmtId="0" fontId="0" fillId="0" borderId="46" xfId="0" applyBorder="1">
      <alignment vertical="center"/>
    </xf>
    <xf numFmtId="0" fontId="0" fillId="0" borderId="51" xfId="0" applyBorder="1">
      <alignment vertical="center"/>
    </xf>
    <xf numFmtId="0" fontId="0" fillId="6" borderId="12" xfId="0" applyFill="1" applyBorder="1" applyAlignment="1">
      <alignment horizontal="center" vertical="center" shrinkToFit="1"/>
    </xf>
    <xf numFmtId="0" fontId="1" fillId="0" borderId="12" xfId="0" applyFont="1" applyBorder="1" applyAlignment="1">
      <alignment horizontal="center" vertical="center"/>
    </xf>
    <xf numFmtId="0" fontId="1" fillId="0" borderId="12" xfId="0" applyFont="1" applyBorder="1" applyAlignment="1">
      <alignment horizontal="center" vertical="center" shrinkToFit="1"/>
    </xf>
    <xf numFmtId="0" fontId="1" fillId="0" borderId="12" xfId="0" applyFont="1" applyBorder="1" applyAlignment="1">
      <alignment vertical="center" shrinkToFit="1"/>
    </xf>
    <xf numFmtId="0" fontId="0" fillId="7" borderId="0" xfId="0" applyFill="1">
      <alignment vertical="center"/>
    </xf>
    <xf numFmtId="0" fontId="0" fillId="7" borderId="12" xfId="0" applyFill="1" applyBorder="1" applyAlignment="1">
      <alignment horizontal="center" vertical="center"/>
    </xf>
    <xf numFmtId="0" fontId="0" fillId="7" borderId="0" xfId="0" applyFill="1" applyAlignment="1">
      <alignment horizontal="center" vertical="center"/>
    </xf>
    <xf numFmtId="0" fontId="7" fillId="7" borderId="12" xfId="0" applyFont="1" applyFill="1" applyBorder="1" applyAlignment="1">
      <alignment horizontal="center" vertical="center" wrapText="1"/>
    </xf>
    <xf numFmtId="0" fontId="7" fillId="7" borderId="12" xfId="0" applyFont="1" applyFill="1" applyBorder="1" applyAlignment="1">
      <alignment horizontal="center" vertical="center"/>
    </xf>
    <xf numFmtId="0" fontId="7" fillId="7" borderId="12" xfId="0" applyFont="1" applyFill="1" applyBorder="1" applyAlignment="1">
      <alignment horizontal="center" vertical="center" shrinkToFit="1"/>
    </xf>
    <xf numFmtId="0" fontId="7" fillId="7" borderId="60" xfId="0" applyFont="1" applyFill="1" applyBorder="1" applyAlignment="1">
      <alignment horizontal="center" vertical="center" wrapText="1"/>
    </xf>
    <xf numFmtId="0" fontId="7" fillId="7" borderId="58" xfId="0" applyFont="1" applyFill="1" applyBorder="1" applyAlignment="1">
      <alignment horizontal="center" vertical="center" wrapText="1"/>
    </xf>
    <xf numFmtId="0" fontId="4" fillId="0" borderId="0" xfId="0" applyFont="1" applyAlignment="1">
      <alignment horizontal="center" vertical="center"/>
    </xf>
    <xf numFmtId="0" fontId="0" fillId="7" borderId="0" xfId="0" applyFill="1" applyProtection="1">
      <alignment vertical="center"/>
      <protection hidden="1"/>
    </xf>
    <xf numFmtId="0" fontId="6" fillId="7" borderId="20" xfId="0" applyFont="1" applyFill="1" applyBorder="1" applyProtection="1">
      <alignment vertical="center"/>
      <protection hidden="1"/>
    </xf>
    <xf numFmtId="0" fontId="0" fillId="0" borderId="21" xfId="0" applyBorder="1">
      <alignment vertical="center"/>
    </xf>
    <xf numFmtId="0" fontId="0" fillId="0" borderId="0" xfId="0" applyAlignment="1">
      <alignment horizontal="center" vertical="center" wrapText="1"/>
    </xf>
    <xf numFmtId="0" fontId="0" fillId="0" borderId="2" xfId="0" applyBorder="1" applyAlignment="1">
      <alignment horizontal="center" vertical="center"/>
    </xf>
    <xf numFmtId="0" fontId="0" fillId="0" borderId="5" xfId="0" applyBorder="1">
      <alignment vertical="center"/>
    </xf>
    <xf numFmtId="0" fontId="0" fillId="0" borderId="11" xfId="0" applyBorder="1">
      <alignment vertical="center"/>
    </xf>
    <xf numFmtId="0" fontId="0" fillId="0" borderId="25"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61" xfId="0" applyBorder="1">
      <alignment vertical="center"/>
    </xf>
    <xf numFmtId="0" fontId="28" fillId="0" borderId="64" xfId="0" applyFont="1" applyBorder="1" applyAlignment="1">
      <alignment horizontal="center" vertical="center" wrapText="1"/>
    </xf>
    <xf numFmtId="0" fontId="26" fillId="0" borderId="0" xfId="0" applyFont="1">
      <alignment vertical="center"/>
    </xf>
    <xf numFmtId="0" fontId="0" fillId="0" borderId="28" xfId="0" applyBorder="1" applyAlignment="1">
      <alignment horizontal="center" vertical="center"/>
    </xf>
    <xf numFmtId="0" fontId="0" fillId="0" borderId="70" xfId="0" applyBorder="1" applyAlignment="1">
      <alignment horizontal="center" vertical="center"/>
    </xf>
    <xf numFmtId="0" fontId="0" fillId="7" borderId="0" xfId="0" applyFill="1" applyAlignment="1">
      <alignment horizontal="right" vertical="center"/>
    </xf>
    <xf numFmtId="0" fontId="28" fillId="0" borderId="69" xfId="0" applyFont="1" applyBorder="1" applyAlignment="1">
      <alignment horizontal="center" vertical="center" shrinkToFit="1"/>
    </xf>
    <xf numFmtId="0" fontId="10" fillId="3" borderId="25" xfId="0" applyFont="1" applyFill="1" applyBorder="1" applyAlignment="1">
      <alignment vertical="center" shrinkToFit="1"/>
    </xf>
    <xf numFmtId="0" fontId="0" fillId="3" borderId="23" xfId="0" applyFill="1" applyBorder="1" applyAlignment="1" applyProtection="1">
      <alignment horizontal="center" vertical="center" shrinkToFit="1"/>
      <protection hidden="1"/>
    </xf>
    <xf numFmtId="0" fontId="28" fillId="0" borderId="62" xfId="0" applyFont="1" applyBorder="1" applyAlignment="1">
      <alignment horizontal="center" vertical="center" shrinkToFit="1"/>
    </xf>
    <xf numFmtId="0" fontId="28" fillId="0" borderId="74" xfId="0" applyFont="1" applyBorder="1" applyAlignment="1">
      <alignment horizontal="center"/>
    </xf>
    <xf numFmtId="0" fontId="28" fillId="0" borderId="63" xfId="0" applyFont="1" applyBorder="1" applyAlignment="1">
      <alignment horizontal="center" vertical="center" shrinkToFit="1"/>
    </xf>
    <xf numFmtId="0" fontId="28" fillId="0" borderId="65" xfId="0" applyFont="1" applyBorder="1" applyAlignment="1">
      <alignment horizontal="center" vertical="center" shrinkToFit="1"/>
    </xf>
    <xf numFmtId="0" fontId="6" fillId="0" borderId="12" xfId="0" applyFont="1" applyBorder="1" applyAlignment="1" applyProtection="1">
      <alignment horizontal="center" vertical="center" shrinkToFit="1"/>
      <protection locked="0"/>
    </xf>
    <xf numFmtId="0" fontId="6" fillId="0" borderId="60" xfId="0" applyFont="1" applyBorder="1" applyAlignment="1" applyProtection="1">
      <alignment horizontal="center" vertical="center" shrinkToFit="1"/>
      <protection locked="0"/>
    </xf>
    <xf numFmtId="0" fontId="11" fillId="3" borderId="0" xfId="0" applyFont="1" applyFill="1" applyAlignment="1">
      <alignment horizontal="center" vertical="center" shrinkToFit="1"/>
    </xf>
    <xf numFmtId="0" fontId="31" fillId="3" borderId="11" xfId="0" applyFont="1" applyFill="1" applyBorder="1" applyAlignment="1">
      <alignment horizontal="center" vertical="center" shrinkToFit="1"/>
    </xf>
    <xf numFmtId="0" fontId="31" fillId="3" borderId="0" xfId="0" applyFont="1" applyFill="1" applyAlignment="1">
      <alignment horizontal="center" vertical="center" shrinkToFit="1"/>
    </xf>
    <xf numFmtId="0" fontId="31" fillId="3" borderId="25" xfId="0" applyFont="1" applyFill="1" applyBorder="1" applyAlignment="1">
      <alignment horizontal="center" vertical="center" shrinkToFit="1"/>
    </xf>
    <xf numFmtId="0" fontId="35" fillId="0" borderId="12" xfId="0" applyFont="1" applyBorder="1" applyAlignment="1">
      <alignment horizontal="center" vertical="center" shrinkToFit="1"/>
    </xf>
    <xf numFmtId="0" fontId="6" fillId="0" borderId="70" xfId="0" applyFont="1" applyBorder="1" applyAlignment="1">
      <alignment horizontal="center" vertical="center"/>
    </xf>
    <xf numFmtId="0" fontId="6" fillId="0" borderId="1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58"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17" xfId="0" applyFont="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protection locked="0"/>
    </xf>
    <xf numFmtId="0" fontId="6" fillId="0" borderId="3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3" xfId="0" applyFont="1" applyBorder="1" applyAlignment="1">
      <alignment horizontal="center" vertical="center" shrinkToFit="1"/>
    </xf>
    <xf numFmtId="0" fontId="18" fillId="0" borderId="34"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36" xfId="0" applyFont="1" applyBorder="1" applyAlignment="1">
      <alignment horizontal="center" vertical="center" shrinkToFit="1"/>
    </xf>
    <xf numFmtId="0" fontId="33" fillId="0" borderId="13" xfId="1" applyFont="1" applyFill="1" applyBorder="1" applyAlignment="1" applyProtection="1">
      <alignment horizontal="center" vertical="center" shrinkToFit="1"/>
    </xf>
    <xf numFmtId="0" fontId="33" fillId="0" borderId="15" xfId="1" applyFont="1" applyFill="1" applyBorder="1" applyAlignment="1" applyProtection="1">
      <alignment horizontal="center" vertical="center" shrinkToFit="1"/>
    </xf>
    <xf numFmtId="0" fontId="33" fillId="0" borderId="16" xfId="1" applyFont="1" applyFill="1" applyBorder="1" applyAlignment="1" applyProtection="1">
      <alignment horizontal="center" vertical="center" shrinkToFit="1"/>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9"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8" xfId="0" applyFont="1" applyBorder="1" applyAlignment="1">
      <alignment horizontal="center" vertical="center" wrapText="1" shrinkToFit="1"/>
    </xf>
    <xf numFmtId="0" fontId="18" fillId="0" borderId="19" xfId="0" applyFont="1" applyBorder="1" applyAlignment="1">
      <alignment horizontal="center" vertical="center" shrinkToFit="1"/>
    </xf>
    <xf numFmtId="0" fontId="33" fillId="0" borderId="9" xfId="1" applyFont="1" applyFill="1" applyBorder="1" applyAlignment="1" applyProtection="1">
      <alignment horizontal="center" vertical="center" shrinkToFit="1"/>
    </xf>
    <xf numFmtId="0" fontId="33" fillId="0" borderId="7" xfId="1" applyFont="1" applyFill="1" applyBorder="1" applyAlignment="1" applyProtection="1">
      <alignment horizontal="center" vertical="center" shrinkToFit="1"/>
    </xf>
    <xf numFmtId="0" fontId="33" fillId="0" borderId="10" xfId="1" applyFont="1" applyFill="1" applyBorder="1" applyAlignment="1" applyProtection="1">
      <alignment horizontal="center" vertical="center" shrinkToFit="1"/>
    </xf>
    <xf numFmtId="0" fontId="6" fillId="0" borderId="6" xfId="0" applyFont="1" applyBorder="1" applyAlignment="1">
      <alignment horizontal="center" vertical="center" wrapText="1" shrinkToFit="1"/>
    </xf>
    <xf numFmtId="0" fontId="6" fillId="0" borderId="71" xfId="0" applyFont="1" applyBorder="1" applyAlignment="1">
      <alignment horizontal="center" vertical="center" wrapText="1" shrinkToFit="1"/>
    </xf>
    <xf numFmtId="0" fontId="6" fillId="0" borderId="57" xfId="0" applyFont="1" applyBorder="1" applyAlignment="1">
      <alignment horizontal="center" vertical="center" shrinkToFit="1"/>
    </xf>
    <xf numFmtId="0" fontId="6" fillId="0" borderId="56" xfId="0" applyFont="1" applyBorder="1" applyAlignment="1">
      <alignment horizontal="center" vertical="center" shrinkToFit="1"/>
    </xf>
    <xf numFmtId="0" fontId="18" fillId="0" borderId="4" xfId="0" applyFont="1" applyBorder="1" applyAlignment="1">
      <alignment horizontal="center" vertical="center" shrinkToFit="1"/>
    </xf>
    <xf numFmtId="0" fontId="18" fillId="0" borderId="79" xfId="0" applyFont="1" applyBorder="1" applyAlignment="1">
      <alignment horizontal="center" vertical="center" shrinkToFit="1"/>
    </xf>
    <xf numFmtId="0" fontId="6" fillId="0" borderId="75" xfId="0" applyFont="1" applyBorder="1" applyAlignment="1">
      <alignment horizontal="center" vertical="center" wrapText="1" shrinkToFit="1"/>
    </xf>
    <xf numFmtId="0" fontId="18" fillId="0" borderId="75" xfId="0" applyFont="1" applyBorder="1" applyAlignment="1">
      <alignment horizontal="center" vertical="center" shrinkToFit="1"/>
    </xf>
    <xf numFmtId="0" fontId="18" fillId="0" borderId="76" xfId="0" applyFont="1" applyBorder="1" applyAlignment="1">
      <alignment horizontal="center" vertical="center" shrinkToFit="1"/>
    </xf>
    <xf numFmtId="0" fontId="32" fillId="0" borderId="56" xfId="1" applyFont="1" applyFill="1" applyBorder="1" applyAlignment="1" applyProtection="1">
      <alignment horizontal="center" vertical="center" shrinkToFit="1"/>
    </xf>
    <xf numFmtId="0" fontId="33" fillId="0" borderId="61" xfId="1" applyFont="1" applyFill="1" applyBorder="1" applyAlignment="1" applyProtection="1">
      <alignment horizontal="center" vertical="center" shrinkToFit="1"/>
    </xf>
    <xf numFmtId="0" fontId="33" fillId="0" borderId="77" xfId="1" applyFont="1" applyFill="1" applyBorder="1" applyAlignment="1" applyProtection="1">
      <alignment horizontal="center" vertical="center" shrinkToFit="1"/>
    </xf>
    <xf numFmtId="0" fontId="18" fillId="0" borderId="9" xfId="0" applyFont="1" applyBorder="1" applyAlignment="1">
      <alignment horizontal="center" vertical="center" shrinkToFit="1"/>
    </xf>
    <xf numFmtId="0" fontId="18" fillId="0" borderId="78" xfId="0" applyFont="1" applyBorder="1" applyAlignment="1">
      <alignment horizontal="center" vertical="center" shrinkToFit="1"/>
    </xf>
    <xf numFmtId="0" fontId="33" fillId="0" borderId="9" xfId="1" applyFont="1" applyBorder="1" applyAlignment="1" applyProtection="1">
      <alignment horizontal="center" vertical="center" shrinkToFit="1"/>
    </xf>
    <xf numFmtId="0" fontId="33" fillId="0" borderId="7" xfId="1" applyFont="1" applyBorder="1" applyAlignment="1" applyProtection="1">
      <alignment horizontal="center" vertical="center" shrinkToFit="1"/>
    </xf>
    <xf numFmtId="0" fontId="33" fillId="0" borderId="10" xfId="1" applyFont="1" applyBorder="1" applyAlignment="1" applyProtection="1">
      <alignment horizontal="center" vertical="center" shrinkToFit="1"/>
    </xf>
    <xf numFmtId="0" fontId="34" fillId="3" borderId="11" xfId="0" applyFont="1" applyFill="1" applyBorder="1" applyAlignment="1">
      <alignment horizontal="center" vertical="center" shrinkToFit="1"/>
    </xf>
    <xf numFmtId="0" fontId="34" fillId="3" borderId="0" xfId="0" applyFont="1" applyFill="1" applyAlignment="1">
      <alignment horizontal="center" vertical="center" shrinkToFit="1"/>
    </xf>
    <xf numFmtId="0" fontId="34" fillId="3" borderId="25" xfId="0" applyFont="1" applyFill="1" applyBorder="1" applyAlignment="1">
      <alignment horizontal="center" vertical="center" shrinkToFit="1"/>
    </xf>
    <xf numFmtId="0" fontId="39" fillId="3" borderId="0" xfId="0" applyFont="1" applyFill="1" applyAlignment="1">
      <alignment vertical="center" shrinkToFit="1"/>
    </xf>
    <xf numFmtId="0" fontId="15" fillId="3" borderId="11"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25" xfId="0" applyFont="1" applyFill="1" applyBorder="1" applyAlignment="1">
      <alignment horizontal="center" vertical="center" wrapText="1" shrinkToFit="1"/>
    </xf>
    <xf numFmtId="0" fontId="6" fillId="0" borderId="26"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40" fillId="3" borderId="38" xfId="0" applyFont="1" applyFill="1" applyBorder="1" applyAlignment="1">
      <alignment horizontal="center" vertical="center" shrinkToFit="1"/>
    </xf>
    <xf numFmtId="0" fontId="10" fillId="3" borderId="0" xfId="0" applyFont="1" applyFill="1" applyAlignment="1">
      <alignment horizontal="center" vertical="center" shrinkToFit="1"/>
    </xf>
    <xf numFmtId="0" fontId="6" fillId="3" borderId="0" xfId="0" applyFont="1" applyFill="1" applyAlignment="1">
      <alignment vertical="center" wrapText="1" shrinkToFit="1"/>
    </xf>
    <xf numFmtId="0" fontId="11" fillId="4" borderId="9"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11" fillId="4"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11" fillId="9" borderId="9" xfId="0" applyFont="1" applyFill="1" applyBorder="1" applyAlignment="1">
      <alignment horizontal="center" vertical="center" shrinkToFit="1"/>
    </xf>
    <xf numFmtId="0" fontId="11" fillId="9" borderId="7" xfId="0" applyFont="1" applyFill="1" applyBorder="1" applyAlignment="1">
      <alignment horizontal="center" vertical="center" shrinkToFit="1"/>
    </xf>
    <xf numFmtId="0" fontId="11" fillId="9" borderId="8" xfId="0" applyFont="1" applyFill="1" applyBorder="1" applyAlignment="1">
      <alignment horizontal="center" vertical="center" shrinkToFit="1"/>
    </xf>
    <xf numFmtId="0" fontId="6" fillId="3" borderId="0" xfId="0" applyFont="1" applyFill="1" applyAlignment="1">
      <alignment vertical="center" shrinkToFit="1"/>
    </xf>
    <xf numFmtId="0" fontId="15" fillId="3" borderId="0" xfId="0" applyFont="1" applyFill="1" applyAlignment="1">
      <alignment vertical="center" shrinkToFit="1"/>
    </xf>
    <xf numFmtId="0" fontId="15" fillId="3" borderId="25" xfId="0" applyFont="1" applyFill="1" applyBorder="1" applyAlignment="1">
      <alignment vertical="center" shrinkToFit="1"/>
    </xf>
    <xf numFmtId="0" fontId="41" fillId="3" borderId="81" xfId="0" applyFont="1" applyFill="1" applyBorder="1" applyAlignment="1">
      <alignment horizontal="center" vertical="center" shrinkToFit="1"/>
    </xf>
    <xf numFmtId="0" fontId="41" fillId="3" borderId="82" xfId="0" applyFont="1" applyFill="1" applyBorder="1" applyAlignment="1">
      <alignment horizontal="center" vertical="center" shrinkToFit="1"/>
    </xf>
    <xf numFmtId="0" fontId="41" fillId="3" borderId="83" xfId="0" applyFont="1" applyFill="1" applyBorder="1" applyAlignment="1">
      <alignment horizontal="center" vertical="center" shrinkToFit="1"/>
    </xf>
    <xf numFmtId="0" fontId="0" fillId="7" borderId="0" xfId="0" applyFill="1" applyAlignment="1">
      <alignment horizontal="center" vertical="center"/>
    </xf>
    <xf numFmtId="0" fontId="6" fillId="7" borderId="20" xfId="0" applyFont="1" applyFill="1" applyBorder="1" applyAlignment="1" applyProtection="1">
      <alignment horizontal="center" vertical="center"/>
      <protection hidden="1"/>
    </xf>
    <xf numFmtId="0" fontId="6" fillId="7" borderId="0" xfId="0" applyFont="1" applyFill="1" applyAlignment="1" applyProtection="1">
      <alignment horizontal="center" vertical="center"/>
      <protection hidden="1"/>
    </xf>
    <xf numFmtId="0" fontId="0" fillId="8" borderId="11" xfId="0" applyFill="1" applyBorder="1" applyAlignment="1" applyProtection="1">
      <alignment horizontal="left" vertical="center"/>
      <protection hidden="1"/>
    </xf>
    <xf numFmtId="0" fontId="0" fillId="8" borderId="0" xfId="0" applyFill="1" applyAlignment="1" applyProtection="1">
      <alignment horizontal="left" vertical="center"/>
      <protection hidden="1"/>
    </xf>
    <xf numFmtId="0" fontId="0" fillId="8" borderId="25" xfId="0" applyFill="1" applyBorder="1" applyAlignment="1" applyProtection="1">
      <alignment horizontal="left" vertical="center"/>
      <protection hidden="1"/>
    </xf>
    <xf numFmtId="0" fontId="0" fillId="8" borderId="37" xfId="0" applyFill="1" applyBorder="1" applyAlignment="1" applyProtection="1">
      <alignment horizontal="right" vertical="center"/>
      <protection hidden="1"/>
    </xf>
    <xf numFmtId="0" fontId="0" fillId="8" borderId="38" xfId="0" applyFill="1" applyBorder="1" applyAlignment="1" applyProtection="1">
      <alignment horizontal="right" vertical="center"/>
      <protection hidden="1"/>
    </xf>
    <xf numFmtId="0" fontId="0" fillId="8" borderId="39" xfId="0" applyFill="1" applyBorder="1" applyAlignment="1" applyProtection="1">
      <alignment horizontal="right" vertical="center"/>
      <protection hidden="1"/>
    </xf>
    <xf numFmtId="0" fontId="22" fillId="7" borderId="0" xfId="0" applyFont="1" applyFill="1" applyAlignment="1" applyProtection="1">
      <alignment horizontal="center" vertical="center"/>
      <protection hidden="1"/>
    </xf>
    <xf numFmtId="0" fontId="0" fillId="7" borderId="38" xfId="0" applyFill="1" applyBorder="1" applyAlignment="1" applyProtection="1">
      <alignment horizontal="center" vertical="center"/>
      <protection hidden="1"/>
    </xf>
    <xf numFmtId="0" fontId="23" fillId="8" borderId="22" xfId="0" applyFont="1" applyFill="1" applyBorder="1" applyAlignment="1" applyProtection="1">
      <alignment horizontal="left" vertical="center"/>
      <protection hidden="1"/>
    </xf>
    <xf numFmtId="0" fontId="23" fillId="8" borderId="23" xfId="0" applyFont="1" applyFill="1" applyBorder="1" applyAlignment="1" applyProtection="1">
      <alignment horizontal="left" vertical="center"/>
      <protection hidden="1"/>
    </xf>
    <xf numFmtId="0" fontId="23" fillId="8" borderId="24" xfId="0" applyFont="1" applyFill="1" applyBorder="1" applyAlignment="1" applyProtection="1">
      <alignment horizontal="left" vertical="center"/>
      <protection hidden="1"/>
    </xf>
    <xf numFmtId="0" fontId="23" fillId="8" borderId="11" xfId="0" applyFont="1" applyFill="1" applyBorder="1" applyAlignment="1" applyProtection="1">
      <alignment horizontal="left" vertical="center"/>
      <protection hidden="1"/>
    </xf>
    <xf numFmtId="0" fontId="23" fillId="8" borderId="0" xfId="0" applyFont="1" applyFill="1" applyAlignment="1" applyProtection="1">
      <alignment horizontal="left" vertical="center"/>
      <protection hidden="1"/>
    </xf>
    <xf numFmtId="0" fontId="23" fillId="8" borderId="25" xfId="0" applyFont="1" applyFill="1" applyBorder="1" applyAlignment="1" applyProtection="1">
      <alignment horizontal="left" vertical="center"/>
      <protection hidden="1"/>
    </xf>
    <xf numFmtId="0" fontId="24" fillId="7" borderId="9" xfId="0" applyFont="1" applyFill="1" applyBorder="1" applyAlignment="1">
      <alignment horizontal="center" vertical="center"/>
    </xf>
    <xf numFmtId="0" fontId="24" fillId="7" borderId="7" xfId="0" applyFont="1" applyFill="1" applyBorder="1" applyAlignment="1">
      <alignment horizontal="center" vertical="center"/>
    </xf>
    <xf numFmtId="0" fontId="24" fillId="7" borderId="8" xfId="0" applyFont="1" applyFill="1" applyBorder="1" applyAlignment="1">
      <alignment horizontal="center" vertical="center"/>
    </xf>
    <xf numFmtId="176" fontId="6" fillId="0" borderId="9" xfId="0" applyNumberFormat="1" applyFont="1" applyBorder="1" applyAlignment="1" applyProtection="1">
      <alignment horizontal="center" vertical="center"/>
      <protection locked="0"/>
    </xf>
    <xf numFmtId="176" fontId="6" fillId="0" borderId="7" xfId="0" applyNumberFormat="1" applyFont="1" applyBorder="1" applyAlignment="1" applyProtection="1">
      <alignment horizontal="center" vertical="center"/>
      <protection locked="0"/>
    </xf>
    <xf numFmtId="177" fontId="6" fillId="0" borderId="9" xfId="0" applyNumberFormat="1" applyFont="1" applyBorder="1" applyAlignment="1" applyProtection="1">
      <alignment horizontal="center" vertical="center"/>
      <protection locked="0"/>
    </xf>
    <xf numFmtId="177" fontId="6" fillId="0" borderId="7" xfId="0" applyNumberFormat="1" applyFont="1" applyBorder="1" applyAlignment="1" applyProtection="1">
      <alignment horizontal="center" vertical="center"/>
      <protection locked="0"/>
    </xf>
    <xf numFmtId="0" fontId="6" fillId="0" borderId="17" xfId="0" applyFont="1" applyBorder="1" applyAlignment="1" applyProtection="1">
      <alignment horizontal="center" vertical="center" shrinkToFit="1"/>
      <protection locked="0"/>
    </xf>
    <xf numFmtId="0" fontId="6" fillId="0" borderId="18" xfId="0" applyFont="1" applyBorder="1" applyAlignment="1" applyProtection="1">
      <alignment horizontal="center" vertical="center" shrinkToFit="1"/>
      <protection locked="0"/>
    </xf>
    <xf numFmtId="0" fontId="0" fillId="7" borderId="21" xfId="0" applyFill="1" applyBorder="1" applyAlignment="1">
      <alignment horizontal="center" vertical="center"/>
    </xf>
    <xf numFmtId="0" fontId="6" fillId="0" borderId="9"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0" fillId="7" borderId="53" xfId="0" applyFill="1" applyBorder="1" applyAlignment="1">
      <alignment horizontal="center" vertical="center"/>
    </xf>
    <xf numFmtId="0" fontId="0" fillId="7" borderId="54" xfId="0" applyFill="1" applyBorder="1" applyAlignment="1">
      <alignment horizontal="center" vertical="center"/>
    </xf>
    <xf numFmtId="0" fontId="0" fillId="7" borderId="56" xfId="0" applyFill="1" applyBorder="1" applyAlignment="1">
      <alignment horizontal="center" vertical="center"/>
    </xf>
    <xf numFmtId="0" fontId="0" fillId="7" borderId="57" xfId="0" applyFill="1" applyBorder="1" applyAlignment="1">
      <alignment horizontal="center" vertical="center"/>
    </xf>
    <xf numFmtId="0" fontId="6" fillId="0" borderId="7"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7" fillId="7" borderId="20" xfId="0" applyFont="1" applyFill="1" applyBorder="1" applyAlignment="1" applyProtection="1">
      <alignment horizontal="left" vertical="center" wrapText="1"/>
      <protection hidden="1"/>
    </xf>
    <xf numFmtId="0" fontId="7" fillId="7" borderId="0" xfId="0" applyFont="1" applyFill="1" applyAlignment="1" applyProtection="1">
      <alignment horizontal="left" vertical="center" wrapText="1"/>
      <protection hidden="1"/>
    </xf>
    <xf numFmtId="0" fontId="7" fillId="7" borderId="20" xfId="0" applyFont="1" applyFill="1" applyBorder="1" applyProtection="1">
      <alignment vertical="center"/>
      <protection hidden="1"/>
    </xf>
    <xf numFmtId="0" fontId="7" fillId="7" borderId="0" xfId="0" applyFont="1" applyFill="1" applyProtection="1">
      <alignment vertical="center"/>
      <protection hidden="1"/>
    </xf>
    <xf numFmtId="0" fontId="0" fillId="7" borderId="20" xfId="0" applyFill="1" applyBorder="1" applyAlignment="1">
      <alignment horizontal="center" vertical="center"/>
    </xf>
    <xf numFmtId="0" fontId="0" fillId="7" borderId="55" xfId="0" applyFill="1" applyBorder="1" applyAlignment="1">
      <alignment horizontal="center" vertical="center"/>
    </xf>
    <xf numFmtId="0" fontId="0" fillId="7" borderId="9" xfId="0" applyFill="1" applyBorder="1" applyAlignment="1">
      <alignment horizontal="center" vertical="center"/>
    </xf>
    <xf numFmtId="0" fontId="0" fillId="7" borderId="8" xfId="0" applyFill="1" applyBorder="1" applyAlignment="1">
      <alignment horizontal="center" vertical="center"/>
    </xf>
    <xf numFmtId="0" fontId="7" fillId="7" borderId="9"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58" xfId="0" applyFont="1" applyFill="1" applyBorder="1" applyAlignment="1">
      <alignment horizontal="center" vertical="center" wrapText="1"/>
    </xf>
    <xf numFmtId="0" fontId="7" fillId="7" borderId="59" xfId="0" applyFont="1" applyFill="1" applyBorder="1" applyAlignment="1">
      <alignment horizontal="center" vertical="center"/>
    </xf>
    <xf numFmtId="0" fontId="0" fillId="0" borderId="0" xfId="0">
      <alignment vertical="center"/>
    </xf>
    <xf numFmtId="0" fontId="29" fillId="0" borderId="0" xfId="0" applyFont="1">
      <alignment vertical="center"/>
    </xf>
    <xf numFmtId="0" fontId="0" fillId="0" borderId="53" xfId="0" applyBorder="1">
      <alignment vertical="center"/>
    </xf>
    <xf numFmtId="0" fontId="0" fillId="0" borderId="21" xfId="0" applyBorder="1">
      <alignment vertical="center"/>
    </xf>
    <xf numFmtId="0" fontId="0" fillId="0" borderId="54" xfId="0" applyBorder="1">
      <alignment vertical="center"/>
    </xf>
    <xf numFmtId="0" fontId="0" fillId="0" borderId="20" xfId="0" applyBorder="1">
      <alignment vertical="center"/>
    </xf>
    <xf numFmtId="0" fontId="0" fillId="0" borderId="55" xfId="0" applyBorder="1">
      <alignment vertical="center"/>
    </xf>
    <xf numFmtId="0" fontId="0" fillId="0" borderId="20" xfId="0" applyBorder="1" applyAlignment="1">
      <alignment horizontal="center" vertical="center" shrinkToFit="1"/>
    </xf>
    <xf numFmtId="0" fontId="0" fillId="0" borderId="0" xfId="0" applyAlignment="1">
      <alignment horizontal="center" vertical="center"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61" xfId="0" applyBorder="1" applyAlignment="1">
      <alignment horizontal="center" vertical="center" shrinkToFit="1"/>
    </xf>
    <xf numFmtId="0" fontId="0" fillId="0" borderId="57" xfId="0" applyBorder="1"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shrinkToFit="1"/>
    </xf>
    <xf numFmtId="0" fontId="0" fillId="0" borderId="12" xfId="0" applyBorder="1" applyAlignment="1">
      <alignment horizontal="center" vertical="center" shrinkToFit="1"/>
    </xf>
    <xf numFmtId="0" fontId="0" fillId="0" borderId="12" xfId="0" applyBorder="1" applyAlignment="1">
      <alignment horizontal="center" vertical="center"/>
    </xf>
    <xf numFmtId="0" fontId="0" fillId="0" borderId="65" xfId="0" applyBorder="1" applyAlignment="1">
      <alignment horizontal="center" vertical="center"/>
    </xf>
    <xf numFmtId="0" fontId="0" fillId="0" borderId="66" xfId="0" applyBorder="1">
      <alignment vertical="center"/>
    </xf>
    <xf numFmtId="0" fontId="0" fillId="0" borderId="66" xfId="0" applyBorder="1" applyAlignment="1">
      <alignment horizontal="center" vertical="center" wrapText="1"/>
    </xf>
    <xf numFmtId="0" fontId="0" fillId="0" borderId="54" xfId="0" applyBorder="1" applyAlignment="1">
      <alignment horizontal="center" vertical="center" wrapText="1"/>
    </xf>
    <xf numFmtId="0" fontId="0" fillId="0" borderId="11" xfId="0" applyBorder="1" applyAlignment="1">
      <alignment horizontal="center" vertical="center" wrapText="1"/>
    </xf>
    <xf numFmtId="0" fontId="0" fillId="0" borderId="55" xfId="0" applyBorder="1" applyAlignment="1">
      <alignment horizontal="center" vertical="center" wrapText="1"/>
    </xf>
    <xf numFmtId="0" fontId="0" fillId="0" borderId="71" xfId="0" applyBorder="1" applyAlignment="1">
      <alignment horizontal="center" vertical="center" wrapText="1"/>
    </xf>
    <xf numFmtId="0" fontId="0" fillId="0" borderId="57" xfId="0" applyBorder="1" applyAlignment="1">
      <alignment horizontal="center" vertical="center" wrapText="1"/>
    </xf>
    <xf numFmtId="0" fontId="28" fillId="0" borderId="73" xfId="0" applyFont="1" applyBorder="1" applyAlignment="1">
      <alignment horizontal="center" shrinkToFit="1"/>
    </xf>
    <xf numFmtId="0" fontId="28" fillId="0" borderId="72" xfId="0" applyFont="1" applyBorder="1" applyAlignment="1">
      <alignment horizontal="center" shrinkToFit="1"/>
    </xf>
    <xf numFmtId="0" fontId="36" fillId="0" borderId="56" xfId="0" applyFont="1" applyBorder="1" applyAlignment="1">
      <alignment horizontal="center" vertical="center" shrinkToFit="1"/>
    </xf>
    <xf numFmtId="0" fontId="36" fillId="0" borderId="57"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6" xfId="0" applyFont="1" applyBorder="1" applyAlignment="1">
      <alignment horizontal="center" vertical="center" shrinkToFit="1"/>
    </xf>
    <xf numFmtId="0" fontId="0" fillId="0" borderId="61" xfId="0" applyBorder="1" applyAlignment="1">
      <alignment horizontal="center" vertical="center"/>
    </xf>
    <xf numFmtId="3" fontId="0" fillId="0" borderId="2" xfId="0" applyNumberForma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35" fillId="0" borderId="14" xfId="0" applyFont="1" applyBorder="1" applyAlignment="1">
      <alignment horizontal="center" vertical="center" shrinkToFit="1"/>
    </xf>
    <xf numFmtId="0" fontId="28" fillId="0" borderId="33" xfId="0" applyFont="1" applyBorder="1" applyAlignment="1">
      <alignment horizontal="center" vertical="center"/>
    </xf>
    <xf numFmtId="0" fontId="28" fillId="0" borderId="14" xfId="0" applyFont="1" applyBorder="1" applyAlignment="1">
      <alignment horizontal="center" vertical="center"/>
    </xf>
    <xf numFmtId="0" fontId="28" fillId="0" borderId="71" xfId="0" applyFont="1" applyBorder="1" applyAlignment="1">
      <alignment horizontal="center" vertical="center"/>
    </xf>
    <xf numFmtId="0" fontId="28" fillId="0" borderId="57" xfId="0" applyFont="1" applyBorder="1" applyAlignment="1">
      <alignment horizontal="center" vertical="center"/>
    </xf>
    <xf numFmtId="0" fontId="30" fillId="0" borderId="56" xfId="0" applyFont="1" applyBorder="1" applyAlignment="1">
      <alignment horizontal="center" vertical="center" shrinkToFit="1"/>
    </xf>
    <xf numFmtId="0" fontId="30" fillId="0" borderId="57" xfId="0" applyFont="1" applyBorder="1" applyAlignment="1">
      <alignment horizontal="center" vertical="center" shrinkToFit="1"/>
    </xf>
    <xf numFmtId="0" fontId="28" fillId="0" borderId="22" xfId="0" applyFont="1" applyBorder="1" applyAlignment="1">
      <alignment horizontal="center"/>
    </xf>
    <xf numFmtId="0" fontId="28" fillId="0" borderId="72" xfId="0" applyFont="1" applyBorder="1" applyAlignment="1">
      <alignment horizontal="center"/>
    </xf>
    <xf numFmtId="0" fontId="27" fillId="0" borderId="0" xfId="0" applyFont="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28" xfId="0" applyFont="1" applyBorder="1" applyAlignment="1">
      <alignment horizontal="center" vertical="center"/>
    </xf>
    <xf numFmtId="0" fontId="6" fillId="0" borderId="27" xfId="0" applyFont="1" applyBorder="1" applyAlignment="1">
      <alignment horizontal="center" vertical="center"/>
    </xf>
    <xf numFmtId="0" fontId="0" fillId="0" borderId="21" xfId="0" applyBorder="1" applyAlignment="1">
      <alignment horizontal="center" vertical="center"/>
    </xf>
    <xf numFmtId="0" fontId="0" fillId="0" borderId="67" xfId="0" applyBorder="1" applyAlignment="1">
      <alignment horizontal="center" vertical="center"/>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2" xfId="0" applyBorder="1" applyAlignment="1">
      <alignment horizontal="center" vertical="center"/>
    </xf>
    <xf numFmtId="0" fontId="0" fillId="0" borderId="68" xfId="0" applyBorder="1" applyAlignment="1">
      <alignment horizontal="center" vertical="center"/>
    </xf>
    <xf numFmtId="0" fontId="6" fillId="0" borderId="58" xfId="0" applyFont="1" applyBorder="1" applyAlignment="1">
      <alignment horizontal="center" vertical="center" shrinkToFit="1"/>
    </xf>
    <xf numFmtId="0" fontId="6" fillId="0" borderId="59"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9" xfId="0" applyFont="1" applyBorder="1" applyAlignment="1">
      <alignment horizontal="center" vertical="center"/>
    </xf>
    <xf numFmtId="0" fontId="6" fillId="0" borderId="7" xfId="0" applyFont="1" applyBorder="1" applyAlignment="1">
      <alignment horizontal="center" vertical="center"/>
    </xf>
    <xf numFmtId="177" fontId="6" fillId="0" borderId="9" xfId="0" applyNumberFormat="1" applyFont="1" applyBorder="1" applyAlignment="1">
      <alignment horizontal="center" vertical="center"/>
    </xf>
    <xf numFmtId="177" fontId="6" fillId="0" borderId="7" xfId="0" applyNumberFormat="1" applyFont="1" applyBorder="1" applyAlignment="1">
      <alignment horizontal="center" vertical="center"/>
    </xf>
    <xf numFmtId="0" fontId="6" fillId="0" borderId="7" xfId="0" applyFont="1" applyBorder="1" applyAlignment="1">
      <alignment horizontal="center" vertical="center" shrinkToFit="1"/>
    </xf>
    <xf numFmtId="176" fontId="6" fillId="0" borderId="9" xfId="0" applyNumberFormat="1" applyFont="1" applyBorder="1" applyAlignment="1">
      <alignment horizontal="center" vertical="center"/>
    </xf>
    <xf numFmtId="176" fontId="6" fillId="0" borderId="7" xfId="0" applyNumberFormat="1" applyFont="1" applyBorder="1" applyAlignment="1">
      <alignment horizontal="center" vertical="center"/>
    </xf>
    <xf numFmtId="0" fontId="20" fillId="5" borderId="40" xfId="0" applyFont="1" applyFill="1" applyBorder="1" applyAlignment="1">
      <alignment horizontal="center" vertical="center" shrinkToFit="1"/>
    </xf>
    <xf numFmtId="0" fontId="20" fillId="5" borderId="41" xfId="0" applyFont="1" applyFill="1" applyBorder="1" applyAlignment="1">
      <alignment horizontal="center" vertical="center" shrinkToFit="1"/>
    </xf>
    <xf numFmtId="0" fontId="21" fillId="0" borderId="43" xfId="0" applyFont="1" applyBorder="1" applyAlignment="1">
      <alignment horizontal="center" vertical="center" shrinkToFit="1"/>
    </xf>
    <xf numFmtId="0" fontId="21" fillId="0" borderId="44"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8"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50" xfId="0" applyFont="1" applyBorder="1" applyAlignment="1">
      <alignment horizontal="center" vertical="center" shrinkToFit="1"/>
    </xf>
    <xf numFmtId="49" fontId="37" fillId="0" borderId="47" xfId="0" applyNumberFormat="1" applyFont="1" applyBorder="1" applyAlignment="1">
      <alignment horizontal="center" vertical="center"/>
    </xf>
    <xf numFmtId="49" fontId="37" fillId="0" borderId="5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0</xdr:colOff>
      <xdr:row>43</xdr:row>
      <xdr:rowOff>266700</xdr:rowOff>
    </xdr:from>
    <xdr:to>
      <xdr:col>10</xdr:col>
      <xdr:colOff>336550</xdr:colOff>
      <xdr:row>45</xdr:row>
      <xdr:rowOff>6350</xdr:rowOff>
    </xdr:to>
    <xdr:sp macro="" textlink="">
      <xdr:nvSpPr>
        <xdr:cNvPr id="3" name="テキスト ボックス 2">
          <a:extLst>
            <a:ext uri="{FF2B5EF4-FFF2-40B4-BE49-F238E27FC236}">
              <a16:creationId xmlns:a16="http://schemas.microsoft.com/office/drawing/2014/main" id="{7F5F6E24-A39F-7E53-79E2-C6E3339DE7BB}"/>
            </a:ext>
          </a:extLst>
        </xdr:cNvPr>
        <xdr:cNvSpPr txBox="1"/>
      </xdr:nvSpPr>
      <xdr:spPr>
        <a:xfrm>
          <a:off x="6032500" y="9658350"/>
          <a:ext cx="336550" cy="298450"/>
        </a:xfrm>
        <a:prstGeom prst="rect">
          <a:avLst/>
        </a:prstGeom>
        <a:solidFill>
          <a:schemeClr val="lt1"/>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lokontests.chuou@gmail.com" TargetMode="External"/><Relationship Id="rId2" Type="http://schemas.openxmlformats.org/officeDocument/2006/relationships/hyperlink" Target="mailto:dybrh219@yahoo.co.jp" TargetMode="External"/><Relationship Id="rId1" Type="http://schemas.openxmlformats.org/officeDocument/2006/relationships/hyperlink" Target="mailto:qqyv68sk9@ozzio.jp" TargetMode="External"/><Relationship Id="rId6" Type="http://schemas.openxmlformats.org/officeDocument/2006/relationships/printerSettings" Target="../printerSettings/printerSettings1.bin"/><Relationship Id="rId5" Type="http://schemas.openxmlformats.org/officeDocument/2006/relationships/hyperlink" Target="mailto:sugatamasafumi@gmail.com" TargetMode="External"/><Relationship Id="rId4" Type="http://schemas.openxmlformats.org/officeDocument/2006/relationships/hyperlink" Target="mailto:matumaru-yuuko@post.ibk.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12688-0EBB-4978-909B-2FD58777EBB9}">
  <sheetPr>
    <tabColor theme="8" tint="0.39997558519241921"/>
    <pageSetUpPr fitToPage="1"/>
  </sheetPr>
  <dimension ref="A1:P27"/>
  <sheetViews>
    <sheetView view="pageBreakPreview" zoomScaleNormal="100" zoomScaleSheetLayoutView="100" workbookViewId="0">
      <selection activeCell="B10" sqref="B10"/>
    </sheetView>
  </sheetViews>
  <sheetFormatPr defaultColWidth="9" defaultRowHeight="13.2" x14ac:dyDescent="0.2"/>
  <cols>
    <col min="1" max="1" width="10.88671875" style="7" customWidth="1"/>
    <col min="2" max="2" width="12.44140625" style="7" customWidth="1"/>
    <col min="3" max="4" width="7.77734375" style="7" customWidth="1"/>
    <col min="5" max="6" width="9" style="7"/>
    <col min="7" max="8" width="8" style="7" customWidth="1"/>
    <col min="9" max="10" width="9" style="7"/>
    <col min="11" max="11" width="13.33203125" style="7" customWidth="1"/>
    <col min="12" max="14" width="9" style="7"/>
    <col min="15" max="15" width="15.5546875" style="7" customWidth="1"/>
    <col min="16" max="16" width="6.6640625" style="7" customWidth="1"/>
    <col min="17" max="16384" width="9" style="7"/>
  </cols>
  <sheetData>
    <row r="1" spans="1:16" ht="22.5" customHeight="1" x14ac:dyDescent="0.2">
      <c r="A1" s="4"/>
      <c r="B1" s="5"/>
      <c r="C1" s="5"/>
      <c r="D1" s="5"/>
      <c r="E1" s="5"/>
      <c r="F1" s="5"/>
      <c r="G1" s="5"/>
      <c r="H1" s="5"/>
      <c r="I1" s="5"/>
      <c r="J1" s="5"/>
      <c r="K1" s="5"/>
      <c r="L1" s="62"/>
      <c r="M1" s="5"/>
      <c r="N1" s="5"/>
      <c r="O1" s="5"/>
      <c r="P1" s="6"/>
    </row>
    <row r="2" spans="1:16" ht="22.5" customHeight="1" x14ac:dyDescent="0.2">
      <c r="A2" s="8"/>
      <c r="B2" s="134" t="str">
        <f>データシート!C1&amp;"　一次（音源）審査　参加申込者一覧の作成について"</f>
        <v>第28回ソロコンテストいばらき　一次（音源）審査　参加申込者一覧の作成について</v>
      </c>
      <c r="C2" s="134"/>
      <c r="D2" s="134"/>
      <c r="E2" s="134"/>
      <c r="F2" s="134"/>
      <c r="G2" s="134"/>
      <c r="H2" s="134"/>
      <c r="I2" s="134"/>
      <c r="J2" s="134"/>
      <c r="K2" s="134"/>
      <c r="L2" s="134"/>
      <c r="M2" s="134"/>
      <c r="N2" s="134"/>
      <c r="O2" s="134"/>
      <c r="P2" s="61"/>
    </row>
    <row r="3" spans="1:16" ht="15" customHeight="1" x14ac:dyDescent="0.2">
      <c r="A3" s="8"/>
      <c r="B3" s="10"/>
      <c r="C3" s="11"/>
      <c r="D3" s="10"/>
      <c r="E3" s="10"/>
      <c r="F3" s="10"/>
      <c r="G3" s="10"/>
      <c r="H3" s="10"/>
      <c r="I3" s="10"/>
      <c r="J3" s="10"/>
      <c r="K3" s="10"/>
      <c r="L3" s="10"/>
      <c r="M3" s="10"/>
      <c r="N3" s="10"/>
      <c r="O3" s="10"/>
      <c r="P3" s="9"/>
    </row>
    <row r="4" spans="1:16" ht="15" customHeight="1" x14ac:dyDescent="0.2">
      <c r="A4" s="8"/>
      <c r="B4" s="10"/>
      <c r="C4" s="11"/>
      <c r="D4" s="10"/>
      <c r="E4" s="10"/>
      <c r="F4" s="10"/>
      <c r="G4" s="10"/>
      <c r="H4" s="10"/>
      <c r="I4" s="10"/>
      <c r="J4" s="10"/>
      <c r="K4" s="10"/>
      <c r="L4" s="10"/>
      <c r="M4" s="10"/>
      <c r="N4" s="10"/>
      <c r="O4" s="10"/>
      <c r="P4" s="9"/>
    </row>
    <row r="5" spans="1:16" ht="24" customHeight="1" x14ac:dyDescent="0.2">
      <c r="A5" s="8"/>
      <c r="B5" s="10"/>
      <c r="C5" s="136" t="s">
        <v>6</v>
      </c>
      <c r="D5" s="137"/>
      <c r="E5" s="138"/>
      <c r="F5" s="10"/>
      <c r="G5" s="139" t="s">
        <v>7</v>
      </c>
      <c r="H5" s="140"/>
      <c r="I5" s="141"/>
      <c r="J5" s="10"/>
      <c r="K5" s="142" t="s">
        <v>8</v>
      </c>
      <c r="L5" s="143"/>
      <c r="M5" s="144"/>
      <c r="N5" s="69"/>
      <c r="O5" s="10"/>
      <c r="P5" s="9"/>
    </row>
    <row r="6" spans="1:16" ht="22.05" customHeight="1" thickBot="1" x14ac:dyDescent="0.25">
      <c r="A6" s="8"/>
      <c r="B6" s="10"/>
      <c r="C6" s="10"/>
      <c r="D6" s="10"/>
      <c r="E6" s="10"/>
      <c r="F6" s="10"/>
      <c r="G6" s="10"/>
      <c r="H6" s="10"/>
      <c r="I6" s="10"/>
      <c r="J6" s="10"/>
      <c r="K6" s="10"/>
      <c r="L6" s="10"/>
      <c r="M6" s="10"/>
      <c r="N6" s="10"/>
      <c r="O6" s="10"/>
      <c r="P6" s="9"/>
    </row>
    <row r="7" spans="1:16" ht="22.05" customHeight="1" thickBot="1" x14ac:dyDescent="0.25">
      <c r="A7" s="8"/>
      <c r="B7" s="148" t="s">
        <v>215</v>
      </c>
      <c r="C7" s="149"/>
      <c r="D7" s="149"/>
      <c r="E7" s="149"/>
      <c r="F7" s="149"/>
      <c r="G7" s="149"/>
      <c r="H7" s="149"/>
      <c r="I7" s="149"/>
      <c r="J7" s="149"/>
      <c r="K7" s="149"/>
      <c r="L7" s="149"/>
      <c r="M7" s="149"/>
      <c r="N7" s="149"/>
      <c r="O7" s="150"/>
      <c r="P7" s="9"/>
    </row>
    <row r="8" spans="1:16" ht="22.05" customHeight="1" x14ac:dyDescent="0.2">
      <c r="A8" s="70"/>
      <c r="B8" s="71"/>
      <c r="C8" s="71"/>
      <c r="D8" s="71"/>
      <c r="E8" s="71"/>
      <c r="F8" s="71"/>
      <c r="G8" s="71"/>
      <c r="H8" s="71"/>
      <c r="I8" s="71"/>
      <c r="J8" s="71"/>
      <c r="K8" s="71"/>
      <c r="L8" s="71"/>
      <c r="M8" s="71"/>
      <c r="N8" s="71"/>
      <c r="O8" s="71"/>
      <c r="P8" s="72"/>
    </row>
    <row r="9" spans="1:16" s="15" customFormat="1" ht="22.05" customHeight="1" x14ac:dyDescent="0.2">
      <c r="A9" s="12" t="s">
        <v>9</v>
      </c>
      <c r="B9" s="13"/>
      <c r="C9" s="145" t="s">
        <v>10</v>
      </c>
      <c r="D9" s="145"/>
      <c r="E9" s="145"/>
      <c r="F9" s="145"/>
      <c r="G9" s="145"/>
      <c r="H9" s="145"/>
      <c r="I9" s="145"/>
      <c r="J9" s="145"/>
      <c r="K9" s="145"/>
      <c r="L9" s="145"/>
      <c r="M9" s="145"/>
      <c r="N9" s="145"/>
      <c r="O9" s="145"/>
      <c r="P9" s="14"/>
    </row>
    <row r="10" spans="1:16" s="15" customFormat="1" ht="22.05" customHeight="1" x14ac:dyDescent="0.2">
      <c r="A10" s="16"/>
      <c r="B10" s="11"/>
      <c r="C10" s="146" t="s">
        <v>187</v>
      </c>
      <c r="D10" s="146"/>
      <c r="E10" s="146"/>
      <c r="F10" s="146"/>
      <c r="G10" s="146"/>
      <c r="H10" s="146"/>
      <c r="I10" s="146"/>
      <c r="J10" s="146"/>
      <c r="K10" s="146"/>
      <c r="L10" s="146"/>
      <c r="M10" s="146"/>
      <c r="N10" s="146"/>
      <c r="O10" s="146"/>
      <c r="P10" s="147"/>
    </row>
    <row r="11" spans="1:16" s="15" customFormat="1" ht="22.05" customHeight="1" x14ac:dyDescent="0.2">
      <c r="A11" s="12" t="s">
        <v>11</v>
      </c>
      <c r="B11" s="13"/>
      <c r="C11" s="145" t="s">
        <v>190</v>
      </c>
      <c r="D11" s="145"/>
      <c r="E11" s="145"/>
      <c r="F11" s="145"/>
      <c r="G11" s="145"/>
      <c r="H11" s="145"/>
      <c r="I11" s="145"/>
      <c r="J11" s="145"/>
      <c r="K11" s="145"/>
      <c r="L11" s="145"/>
      <c r="M11" s="145"/>
      <c r="N11" s="145"/>
      <c r="O11" s="145"/>
      <c r="P11" s="14"/>
    </row>
    <row r="12" spans="1:16" s="15" customFormat="1" ht="22.05" customHeight="1" x14ac:dyDescent="0.2">
      <c r="A12" s="12" t="s">
        <v>12</v>
      </c>
      <c r="B12" s="13"/>
      <c r="C12" s="145" t="s">
        <v>13</v>
      </c>
      <c r="D12" s="145"/>
      <c r="E12" s="145"/>
      <c r="F12" s="145"/>
      <c r="G12" s="145"/>
      <c r="H12" s="145"/>
      <c r="I12" s="145"/>
      <c r="J12" s="145"/>
      <c r="K12" s="145"/>
      <c r="L12" s="145"/>
      <c r="M12" s="145"/>
      <c r="N12" s="145"/>
      <c r="O12" s="145"/>
      <c r="P12" s="14"/>
    </row>
    <row r="13" spans="1:16" s="15" customFormat="1" ht="22.05" customHeight="1" x14ac:dyDescent="0.2">
      <c r="A13" s="12" t="s">
        <v>14</v>
      </c>
      <c r="B13" s="13"/>
      <c r="C13" s="145" t="s">
        <v>15</v>
      </c>
      <c r="D13" s="145"/>
      <c r="E13" s="145"/>
      <c r="F13" s="145"/>
      <c r="G13" s="145"/>
      <c r="H13" s="145"/>
      <c r="I13" s="145"/>
      <c r="J13" s="145"/>
      <c r="K13" s="145"/>
      <c r="L13" s="145"/>
      <c r="M13" s="145"/>
      <c r="N13" s="145"/>
      <c r="O13" s="145"/>
      <c r="P13" s="14"/>
    </row>
    <row r="14" spans="1:16" s="15" customFormat="1" ht="22.05" customHeight="1" x14ac:dyDescent="0.2">
      <c r="A14" s="12"/>
      <c r="B14" s="13"/>
      <c r="C14" s="11"/>
      <c r="D14" s="11"/>
      <c r="E14" s="11"/>
      <c r="F14" s="11"/>
      <c r="G14" s="11"/>
      <c r="H14" s="11"/>
      <c r="I14" s="11"/>
      <c r="J14" s="11"/>
      <c r="K14" s="11"/>
      <c r="L14" s="11"/>
      <c r="M14" s="11"/>
      <c r="N14" s="11"/>
      <c r="O14" s="11"/>
      <c r="P14" s="14"/>
    </row>
    <row r="15" spans="1:16" s="15" customFormat="1" ht="22.05" customHeight="1" x14ac:dyDescent="0.2">
      <c r="A15" s="12" t="s">
        <v>16</v>
      </c>
      <c r="B15" s="17" t="s">
        <v>17</v>
      </c>
      <c r="C15" s="145" t="s">
        <v>203</v>
      </c>
      <c r="D15" s="145"/>
      <c r="E15" s="145"/>
      <c r="F15" s="145"/>
      <c r="G15" s="145"/>
      <c r="H15" s="145"/>
      <c r="I15" s="145"/>
      <c r="J15" s="145"/>
      <c r="K15" s="145"/>
      <c r="L15" s="145"/>
      <c r="M15" s="145"/>
      <c r="N15" s="145"/>
      <c r="O15" s="145"/>
      <c r="P15" s="14"/>
    </row>
    <row r="16" spans="1:16" s="15" customFormat="1" ht="22.05" customHeight="1" x14ac:dyDescent="0.2">
      <c r="A16" s="12" t="s">
        <v>18</v>
      </c>
      <c r="B16" s="17" t="s">
        <v>19</v>
      </c>
      <c r="C16" s="135" t="s">
        <v>204</v>
      </c>
      <c r="D16" s="135"/>
      <c r="E16" s="135"/>
      <c r="F16" s="135"/>
      <c r="G16" s="135"/>
      <c r="H16" s="135"/>
      <c r="I16" s="135"/>
      <c r="J16" s="135"/>
      <c r="K16" s="135"/>
      <c r="L16" s="135"/>
      <c r="M16" s="135"/>
      <c r="N16" s="135"/>
      <c r="O16" s="135"/>
      <c r="P16" s="14"/>
    </row>
    <row r="17" spans="1:16" s="15" customFormat="1" ht="22.05" customHeight="1" x14ac:dyDescent="0.2">
      <c r="A17" s="18" t="s">
        <v>20</v>
      </c>
      <c r="B17" s="19" t="s">
        <v>21</v>
      </c>
      <c r="C17" s="121" t="str">
        <f>"申込締切日時の"&amp;データシート!K4&amp;"（必着）を厳守してください。　("&amp;データシート!L4&amp;"以降は受け付けません）"</f>
        <v>申込締切日時の　令和７年１２月２日(火)17時まで（必着）を厳守してください。　(以降は受け付けません）</v>
      </c>
      <c r="D17" s="121"/>
      <c r="E17" s="121"/>
      <c r="F17" s="121"/>
      <c r="G17" s="121"/>
      <c r="H17" s="121"/>
      <c r="I17" s="121"/>
      <c r="J17" s="121"/>
      <c r="K17" s="121"/>
      <c r="L17" s="121"/>
      <c r="M17" s="121"/>
      <c r="N17" s="121"/>
      <c r="O17" s="121"/>
      <c r="P17" s="14"/>
    </row>
    <row r="18" spans="1:16" ht="22.05" customHeight="1" x14ac:dyDescent="0.2">
      <c r="A18" s="118"/>
      <c r="B18" s="119"/>
      <c r="C18" s="119"/>
      <c r="D18" s="119"/>
      <c r="E18" s="119"/>
      <c r="F18" s="119"/>
      <c r="G18" s="119"/>
      <c r="H18" s="119"/>
      <c r="I18" s="119"/>
      <c r="J18" s="119"/>
      <c r="K18" s="119"/>
      <c r="L18" s="119"/>
      <c r="M18" s="119"/>
      <c r="N18" s="119"/>
      <c r="O18" s="119"/>
      <c r="P18" s="120"/>
    </row>
    <row r="19" spans="1:16" s="15" customFormat="1" ht="22.05" customHeight="1" x14ac:dyDescent="0.2">
      <c r="A19" s="122"/>
      <c r="B19" s="123"/>
      <c r="C19" s="123"/>
      <c r="D19" s="123"/>
      <c r="E19" s="123"/>
      <c r="F19" s="123"/>
      <c r="G19" s="123"/>
      <c r="H19" s="123"/>
      <c r="I19" s="123"/>
      <c r="J19" s="123"/>
      <c r="K19" s="123"/>
      <c r="L19" s="123"/>
      <c r="M19" s="123"/>
      <c r="N19" s="123"/>
      <c r="O19" s="123"/>
      <c r="P19" s="124"/>
    </row>
    <row r="20" spans="1:16" s="15" customFormat="1" ht="22.5" customHeight="1" thickBot="1" x14ac:dyDescent="0.25">
      <c r="A20" s="18"/>
      <c r="B20" s="19"/>
      <c r="C20" s="133" t="s">
        <v>202</v>
      </c>
      <c r="D20" s="133"/>
      <c r="E20" s="133"/>
      <c r="F20" s="133"/>
      <c r="G20" s="133"/>
      <c r="H20" s="133"/>
      <c r="I20" s="133"/>
      <c r="J20" s="133"/>
      <c r="K20" s="133"/>
      <c r="L20" s="133"/>
      <c r="M20" s="133"/>
      <c r="N20" s="133"/>
      <c r="O20" s="133"/>
      <c r="P20" s="14"/>
    </row>
    <row r="21" spans="1:16" s="15" customFormat="1" ht="18.75" customHeight="1" thickBot="1" x14ac:dyDescent="0.25">
      <c r="A21" s="20"/>
      <c r="B21" s="13" t="s">
        <v>22</v>
      </c>
      <c r="C21" s="125" t="s">
        <v>23</v>
      </c>
      <c r="D21" s="126"/>
      <c r="E21" s="127" t="s">
        <v>24</v>
      </c>
      <c r="F21" s="126"/>
      <c r="G21" s="127" t="s">
        <v>0</v>
      </c>
      <c r="H21" s="128"/>
      <c r="I21" s="129" t="s">
        <v>25</v>
      </c>
      <c r="J21" s="129"/>
      <c r="K21" s="130"/>
      <c r="L21" s="127" t="s">
        <v>26</v>
      </c>
      <c r="M21" s="131"/>
      <c r="N21" s="131"/>
      <c r="O21" s="132"/>
      <c r="P21" s="14"/>
    </row>
    <row r="22" spans="1:16" s="15" customFormat="1" ht="34.950000000000003" customHeight="1" x14ac:dyDescent="0.2">
      <c r="A22" s="20"/>
      <c r="B22" s="13" t="s">
        <v>27</v>
      </c>
      <c r="C22" s="102" t="s">
        <v>28</v>
      </c>
      <c r="D22" s="103"/>
      <c r="E22" s="104" t="s">
        <v>184</v>
      </c>
      <c r="F22" s="103"/>
      <c r="G22" s="105" t="s">
        <v>185</v>
      </c>
      <c r="H22" s="106"/>
      <c r="I22" s="107" t="s">
        <v>186</v>
      </c>
      <c r="J22" s="108"/>
      <c r="K22" s="109"/>
      <c r="L22" s="110" t="s">
        <v>189</v>
      </c>
      <c r="M22" s="111"/>
      <c r="N22" s="111"/>
      <c r="O22" s="112"/>
      <c r="P22" s="14"/>
    </row>
    <row r="23" spans="1:16" s="15" customFormat="1" ht="34.950000000000003" customHeight="1" x14ac:dyDescent="0.2">
      <c r="A23" s="20"/>
      <c r="B23" s="21"/>
      <c r="C23" s="91" t="s">
        <v>29</v>
      </c>
      <c r="D23" s="92"/>
      <c r="E23" s="93" t="s">
        <v>30</v>
      </c>
      <c r="F23" s="92"/>
      <c r="G23" s="113" t="s">
        <v>31</v>
      </c>
      <c r="H23" s="114"/>
      <c r="I23" s="95" t="s">
        <v>32</v>
      </c>
      <c r="J23" s="95"/>
      <c r="K23" s="97"/>
      <c r="L23" s="115" t="s">
        <v>33</v>
      </c>
      <c r="M23" s="116"/>
      <c r="N23" s="116"/>
      <c r="O23" s="117"/>
      <c r="P23" s="14"/>
    </row>
    <row r="24" spans="1:16" s="15" customFormat="1" ht="34.950000000000003" customHeight="1" x14ac:dyDescent="0.2">
      <c r="A24" s="20"/>
      <c r="B24" s="21"/>
      <c r="C24" s="91" t="s">
        <v>34</v>
      </c>
      <c r="D24" s="92"/>
      <c r="E24" s="93" t="s">
        <v>35</v>
      </c>
      <c r="F24" s="92"/>
      <c r="G24" s="94" t="s">
        <v>36</v>
      </c>
      <c r="H24" s="95"/>
      <c r="I24" s="96" t="s">
        <v>37</v>
      </c>
      <c r="J24" s="95"/>
      <c r="K24" s="97"/>
      <c r="L24" s="98" t="s">
        <v>38</v>
      </c>
      <c r="M24" s="99"/>
      <c r="N24" s="99"/>
      <c r="O24" s="100"/>
      <c r="P24" s="14"/>
    </row>
    <row r="25" spans="1:16" s="15" customFormat="1" ht="34.950000000000003" customHeight="1" x14ac:dyDescent="0.2">
      <c r="A25" s="20"/>
      <c r="B25" s="21"/>
      <c r="C25" s="101" t="s">
        <v>39</v>
      </c>
      <c r="D25" s="92"/>
      <c r="E25" s="93" t="s">
        <v>40</v>
      </c>
      <c r="F25" s="92"/>
      <c r="G25" s="94" t="s">
        <v>199</v>
      </c>
      <c r="H25" s="95"/>
      <c r="I25" s="96" t="s">
        <v>200</v>
      </c>
      <c r="J25" s="95"/>
      <c r="K25" s="97"/>
      <c r="L25" s="98" t="s">
        <v>201</v>
      </c>
      <c r="M25" s="99"/>
      <c r="N25" s="99"/>
      <c r="O25" s="100"/>
      <c r="P25" s="14"/>
    </row>
    <row r="26" spans="1:16" s="15" customFormat="1" ht="34.950000000000003" customHeight="1" thickBot="1" x14ac:dyDescent="0.25">
      <c r="A26" s="20"/>
      <c r="B26" s="21"/>
      <c r="C26" s="82" t="s">
        <v>41</v>
      </c>
      <c r="D26" s="83"/>
      <c r="E26" s="84" t="s">
        <v>42</v>
      </c>
      <c r="F26" s="83"/>
      <c r="G26" s="85" t="s">
        <v>43</v>
      </c>
      <c r="H26" s="86"/>
      <c r="I26" s="86" t="s">
        <v>44</v>
      </c>
      <c r="J26" s="86"/>
      <c r="K26" s="87"/>
      <c r="L26" s="88" t="s">
        <v>45</v>
      </c>
      <c r="M26" s="89"/>
      <c r="N26" s="89"/>
      <c r="O26" s="90"/>
      <c r="P26" s="14"/>
    </row>
    <row r="27" spans="1:16" ht="22.5" customHeight="1" thickBot="1" x14ac:dyDescent="0.25">
      <c r="A27" s="22"/>
      <c r="B27" s="23"/>
      <c r="C27" s="23"/>
      <c r="D27" s="24"/>
      <c r="E27" s="24"/>
      <c r="F27" s="24"/>
      <c r="G27" s="24"/>
      <c r="H27" s="24"/>
      <c r="I27" s="24"/>
      <c r="J27" s="23"/>
      <c r="K27" s="23"/>
      <c r="L27" s="23"/>
      <c r="M27" s="23"/>
      <c r="N27" s="23"/>
      <c r="O27" s="23"/>
      <c r="P27" s="25"/>
    </row>
  </sheetData>
  <sheetProtection selectLockedCells="1"/>
  <mergeCells count="46">
    <mergeCell ref="B2:O2"/>
    <mergeCell ref="C16:O16"/>
    <mergeCell ref="C5:E5"/>
    <mergeCell ref="G5:I5"/>
    <mergeCell ref="K5:M5"/>
    <mergeCell ref="C9:O9"/>
    <mergeCell ref="C11:O11"/>
    <mergeCell ref="C12:O12"/>
    <mergeCell ref="C13:O13"/>
    <mergeCell ref="C15:O15"/>
    <mergeCell ref="C10:P10"/>
    <mergeCell ref="B7:O7"/>
    <mergeCell ref="A18:P18"/>
    <mergeCell ref="C17:O17"/>
    <mergeCell ref="A19:P19"/>
    <mergeCell ref="C21:D21"/>
    <mergeCell ref="E21:F21"/>
    <mergeCell ref="G21:H21"/>
    <mergeCell ref="I21:K21"/>
    <mergeCell ref="L21:O21"/>
    <mergeCell ref="C20:O20"/>
    <mergeCell ref="C23:D23"/>
    <mergeCell ref="E23:F23"/>
    <mergeCell ref="G23:H23"/>
    <mergeCell ref="I23:K23"/>
    <mergeCell ref="L23:O23"/>
    <mergeCell ref="C22:D22"/>
    <mergeCell ref="E22:F22"/>
    <mergeCell ref="G22:H22"/>
    <mergeCell ref="I22:K22"/>
    <mergeCell ref="L22:O22"/>
    <mergeCell ref="C25:D25"/>
    <mergeCell ref="E25:F25"/>
    <mergeCell ref="G25:H25"/>
    <mergeCell ref="I25:K25"/>
    <mergeCell ref="L25:O25"/>
    <mergeCell ref="C24:D24"/>
    <mergeCell ref="E24:F24"/>
    <mergeCell ref="G24:H24"/>
    <mergeCell ref="I24:K24"/>
    <mergeCell ref="L24:O24"/>
    <mergeCell ref="C26:D26"/>
    <mergeCell ref="E26:F26"/>
    <mergeCell ref="G26:H26"/>
    <mergeCell ref="I26:K26"/>
    <mergeCell ref="L26:O26"/>
  </mergeCells>
  <phoneticPr fontId="2"/>
  <dataValidations count="1">
    <dataValidation imeMode="on" allowBlank="1" showInputMessage="1" showErrorMessage="1" sqref="E22:F26 I22:K26" xr:uid="{94038CFC-2C20-4E6C-A3F4-FD671E551435}"/>
  </dataValidations>
  <hyperlinks>
    <hyperlink ref="L23" r:id="rId1" xr:uid="{4DB9C46B-3D25-4993-9450-33A480674315}"/>
    <hyperlink ref="L24" r:id="rId2" xr:uid="{856BD7A7-2A4A-4A00-AEA7-B89E2DD444D5}"/>
    <hyperlink ref="L26" r:id="rId3" xr:uid="{2F5BC7AE-6308-4B90-9BFB-B3AFB6A3542A}"/>
    <hyperlink ref="L22" r:id="rId4" xr:uid="{ABA11119-7D35-49A9-9E6B-5645BEBF9BBE}"/>
    <hyperlink ref="L25" r:id="rId5" xr:uid="{2532EE86-E863-466E-A3E6-E5ECB3FCE62D}"/>
  </hyperlinks>
  <printOptions horizontalCentered="1" verticalCentered="1"/>
  <pageMargins left="0.19685039370078741" right="0.19685039370078741" top="0.19685039370078741" bottom="0.19685039370078741" header="0.31496062992125984" footer="0.31496062992125984"/>
  <pageSetup paperSize="9" scale="94" orientation="landscape" horizontalDpi="4294967293" verticalDpi="3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AECE4-A0B3-451A-B5B9-2BBC940D62DE}">
  <sheetPr>
    <tabColor rgb="FFFF0000"/>
    <pageSetUpPr fitToPage="1"/>
  </sheetPr>
  <dimension ref="A1:U34"/>
  <sheetViews>
    <sheetView view="pageBreakPreview" topLeftCell="A15" zoomScaleNormal="100" zoomScaleSheetLayoutView="100" workbookViewId="0"/>
  </sheetViews>
  <sheetFormatPr defaultRowHeight="13.2" x14ac:dyDescent="0.2"/>
  <cols>
    <col min="1" max="1" width="1.44140625" customWidth="1"/>
    <col min="2" max="2" width="4.33203125" customWidth="1"/>
    <col min="3" max="3" width="7.21875" customWidth="1"/>
    <col min="4" max="4" width="12.77734375" customWidth="1"/>
    <col min="5" max="5" width="17.44140625" customWidth="1"/>
    <col min="6" max="6" width="5.44140625" customWidth="1"/>
    <col min="7" max="7" width="7.6640625" customWidth="1"/>
    <col min="8" max="8" width="27.21875" customWidth="1"/>
    <col min="9" max="9" width="16.33203125" customWidth="1"/>
    <col min="10" max="11" width="20" customWidth="1"/>
    <col min="12" max="12" width="18.6640625" customWidth="1"/>
    <col min="13" max="13" width="7.21875" customWidth="1"/>
    <col min="14" max="14" width="1.44140625" customWidth="1"/>
  </cols>
  <sheetData>
    <row r="1" spans="1:21" ht="12" customHeight="1" x14ac:dyDescent="0.2">
      <c r="A1" s="34"/>
      <c r="B1" s="151"/>
      <c r="C1" s="151"/>
      <c r="D1" s="151"/>
      <c r="E1" s="151"/>
      <c r="F1" s="151"/>
      <c r="G1" s="151"/>
      <c r="H1" s="151"/>
      <c r="I1" s="151"/>
      <c r="J1" s="151"/>
      <c r="K1" s="151"/>
      <c r="L1" s="151"/>
      <c r="M1" s="151"/>
      <c r="N1" s="34"/>
    </row>
    <row r="2" spans="1:21" ht="18" customHeight="1" x14ac:dyDescent="0.2">
      <c r="A2" s="43"/>
      <c r="B2" s="160" t="str">
        <f>データシート!C1&amp;"　参加申込記入シート"</f>
        <v>第28回ソロコンテストいばらき　参加申込記入シート</v>
      </c>
      <c r="C2" s="160"/>
      <c r="D2" s="160"/>
      <c r="E2" s="160"/>
      <c r="F2" s="160"/>
      <c r="G2" s="160"/>
      <c r="H2" s="160"/>
      <c r="I2" s="160"/>
      <c r="J2" s="160"/>
      <c r="K2" s="160"/>
      <c r="L2" s="160"/>
      <c r="M2" s="160"/>
      <c r="N2" s="34"/>
      <c r="U2" s="3" t="s">
        <v>163</v>
      </c>
    </row>
    <row r="3" spans="1:21" ht="10.050000000000001" customHeight="1" thickBot="1" x14ac:dyDescent="0.25">
      <c r="A3" s="34"/>
      <c r="B3" s="161"/>
      <c r="C3" s="161"/>
      <c r="D3" s="161"/>
      <c r="E3" s="161"/>
      <c r="F3" s="161"/>
      <c r="G3" s="161"/>
      <c r="H3" s="161"/>
      <c r="I3" s="161"/>
      <c r="J3" s="161"/>
      <c r="K3" s="161"/>
      <c r="L3" s="161"/>
      <c r="M3" s="161"/>
      <c r="N3" s="34"/>
      <c r="U3" s="3" t="s">
        <v>164</v>
      </c>
    </row>
    <row r="4" spans="1:21" ht="12" customHeight="1" x14ac:dyDescent="0.2">
      <c r="A4" s="34"/>
      <c r="B4" s="162"/>
      <c r="C4" s="163"/>
      <c r="D4" s="163"/>
      <c r="E4" s="163"/>
      <c r="F4" s="163"/>
      <c r="G4" s="163"/>
      <c r="H4" s="163"/>
      <c r="I4" s="163"/>
      <c r="J4" s="163"/>
      <c r="K4" s="163"/>
      <c r="L4" s="163"/>
      <c r="M4" s="164"/>
      <c r="N4" s="34"/>
      <c r="U4" s="3" t="s">
        <v>165</v>
      </c>
    </row>
    <row r="5" spans="1:21" ht="12" customHeight="1" x14ac:dyDescent="0.2">
      <c r="A5" s="34"/>
      <c r="B5" s="165" t="s">
        <v>77</v>
      </c>
      <c r="C5" s="166"/>
      <c r="D5" s="166"/>
      <c r="E5" s="166"/>
      <c r="F5" s="166"/>
      <c r="G5" s="166"/>
      <c r="H5" s="166"/>
      <c r="I5" s="166"/>
      <c r="J5" s="166"/>
      <c r="K5" s="166"/>
      <c r="L5" s="166"/>
      <c r="M5" s="167"/>
      <c r="N5" s="34"/>
      <c r="U5" s="3" t="s">
        <v>166</v>
      </c>
    </row>
    <row r="6" spans="1:21" ht="12" customHeight="1" x14ac:dyDescent="0.2">
      <c r="A6" s="34"/>
      <c r="B6" s="154" t="s">
        <v>59</v>
      </c>
      <c r="C6" s="155"/>
      <c r="D6" s="155"/>
      <c r="E6" s="155"/>
      <c r="F6" s="155"/>
      <c r="G6" s="155"/>
      <c r="H6" s="155"/>
      <c r="I6" s="155"/>
      <c r="J6" s="155"/>
      <c r="K6" s="155"/>
      <c r="L6" s="155"/>
      <c r="M6" s="156"/>
      <c r="N6" s="34"/>
      <c r="U6" s="3" t="s">
        <v>167</v>
      </c>
    </row>
    <row r="7" spans="1:21" ht="12" customHeight="1" x14ac:dyDescent="0.2">
      <c r="A7" s="34"/>
      <c r="B7" s="154" t="s">
        <v>205</v>
      </c>
      <c r="C7" s="155"/>
      <c r="D7" s="155"/>
      <c r="E7" s="155"/>
      <c r="F7" s="155"/>
      <c r="G7" s="155"/>
      <c r="H7" s="155"/>
      <c r="I7" s="155"/>
      <c r="J7" s="155"/>
      <c r="K7" s="155"/>
      <c r="L7" s="155"/>
      <c r="M7" s="156"/>
      <c r="N7" s="34"/>
      <c r="U7" s="3" t="s">
        <v>168</v>
      </c>
    </row>
    <row r="8" spans="1:21" ht="12" customHeight="1" x14ac:dyDescent="0.2">
      <c r="A8" s="34"/>
      <c r="B8" s="154" t="s">
        <v>206</v>
      </c>
      <c r="C8" s="155"/>
      <c r="D8" s="155"/>
      <c r="E8" s="155"/>
      <c r="F8" s="155"/>
      <c r="G8" s="155"/>
      <c r="H8" s="155"/>
      <c r="I8" s="155"/>
      <c r="J8" s="155"/>
      <c r="K8" s="155"/>
      <c r="L8" s="155"/>
      <c r="M8" s="156"/>
      <c r="N8" s="34"/>
      <c r="U8" s="3" t="s">
        <v>173</v>
      </c>
    </row>
    <row r="9" spans="1:21" ht="12" customHeight="1" x14ac:dyDescent="0.2">
      <c r="A9" s="34"/>
      <c r="B9" s="154" t="s">
        <v>60</v>
      </c>
      <c r="C9" s="155"/>
      <c r="D9" s="155"/>
      <c r="E9" s="155"/>
      <c r="F9" s="155"/>
      <c r="G9" s="155"/>
      <c r="H9" s="155"/>
      <c r="I9" s="155"/>
      <c r="J9" s="155"/>
      <c r="K9" s="155"/>
      <c r="L9" s="155"/>
      <c r="M9" s="156"/>
      <c r="N9" s="34"/>
      <c r="U9" s="3" t="s">
        <v>169</v>
      </c>
    </row>
    <row r="10" spans="1:21" ht="12" customHeight="1" thickBot="1" x14ac:dyDescent="0.25">
      <c r="A10" s="34"/>
      <c r="B10" s="157" t="s">
        <v>61</v>
      </c>
      <c r="C10" s="158"/>
      <c r="D10" s="158"/>
      <c r="E10" s="158"/>
      <c r="F10" s="158"/>
      <c r="G10" s="158"/>
      <c r="H10" s="158"/>
      <c r="I10" s="158"/>
      <c r="J10" s="158"/>
      <c r="K10" s="158"/>
      <c r="L10" s="158"/>
      <c r="M10" s="159"/>
      <c r="N10" s="34"/>
      <c r="U10" s="3" t="s">
        <v>170</v>
      </c>
    </row>
    <row r="11" spans="1:21" ht="10.050000000000001" customHeight="1" x14ac:dyDescent="0.2">
      <c r="A11" s="34"/>
      <c r="B11" s="43"/>
      <c r="C11" s="43"/>
      <c r="D11" s="43"/>
      <c r="E11" s="43"/>
      <c r="F11" s="43"/>
      <c r="G11" s="43"/>
      <c r="H11" s="43"/>
      <c r="I11" s="43"/>
      <c r="J11" s="43"/>
      <c r="K11" s="43"/>
      <c r="L11" s="43"/>
      <c r="M11" s="43"/>
      <c r="N11" s="34"/>
      <c r="U11" s="3" t="s">
        <v>171</v>
      </c>
    </row>
    <row r="12" spans="1:21" ht="24.45" customHeight="1" x14ac:dyDescent="0.2">
      <c r="A12" s="34"/>
      <c r="B12" s="168" t="s">
        <v>62</v>
      </c>
      <c r="C12" s="169"/>
      <c r="D12" s="169"/>
      <c r="E12" s="170"/>
      <c r="F12" s="171"/>
      <c r="G12" s="172"/>
      <c r="H12" s="172"/>
      <c r="I12" s="44"/>
      <c r="J12" s="34"/>
      <c r="K12" s="34"/>
      <c r="L12" s="59" t="s">
        <v>144</v>
      </c>
      <c r="M12" s="36">
        <f>COUNTA(C22:C31)</f>
        <v>0</v>
      </c>
      <c r="N12" s="34"/>
      <c r="P12" t="s">
        <v>113</v>
      </c>
      <c r="Q12" t="s">
        <v>114</v>
      </c>
      <c r="R12" t="s">
        <v>115</v>
      </c>
      <c r="S12" t="s">
        <v>70</v>
      </c>
      <c r="T12" t="s">
        <v>116</v>
      </c>
      <c r="U12" s="3" t="s">
        <v>172</v>
      </c>
    </row>
    <row r="13" spans="1:21" ht="24.45" customHeight="1" x14ac:dyDescent="0.2">
      <c r="A13" s="34"/>
      <c r="B13" s="168" t="s">
        <v>63</v>
      </c>
      <c r="C13" s="169"/>
      <c r="D13" s="169"/>
      <c r="E13" s="170"/>
      <c r="F13" s="173"/>
      <c r="G13" s="174"/>
      <c r="H13" s="174"/>
      <c r="I13" s="152"/>
      <c r="J13" s="153"/>
      <c r="K13" s="153"/>
      <c r="L13" s="153"/>
      <c r="M13" s="153"/>
      <c r="N13" s="34"/>
      <c r="P13" t="s">
        <v>110</v>
      </c>
      <c r="Q13" t="s">
        <v>111</v>
      </c>
      <c r="R13" t="s">
        <v>112</v>
      </c>
      <c r="U13" s="3" t="s">
        <v>174</v>
      </c>
    </row>
    <row r="14" spans="1:21" ht="40.049999999999997" customHeight="1" x14ac:dyDescent="0.2">
      <c r="A14" s="34"/>
      <c r="B14" s="168" t="s">
        <v>207</v>
      </c>
      <c r="C14" s="169"/>
      <c r="D14" s="169"/>
      <c r="E14" s="170"/>
      <c r="F14" s="178"/>
      <c r="G14" s="184"/>
      <c r="H14" s="184"/>
      <c r="I14" s="187" t="s">
        <v>208</v>
      </c>
      <c r="J14" s="188"/>
      <c r="K14" s="188"/>
      <c r="L14" s="188"/>
      <c r="M14" s="188"/>
      <c r="N14" s="188"/>
      <c r="U14" s="3" t="s">
        <v>175</v>
      </c>
    </row>
    <row r="15" spans="1:21" ht="24.45" customHeight="1" x14ac:dyDescent="0.2">
      <c r="A15" s="34"/>
      <c r="B15" s="180" t="s">
        <v>209</v>
      </c>
      <c r="C15" s="181"/>
      <c r="D15" s="168" t="s">
        <v>65</v>
      </c>
      <c r="E15" s="170"/>
      <c r="F15" s="185"/>
      <c r="G15" s="186"/>
      <c r="H15" s="186"/>
      <c r="I15" s="189" t="s">
        <v>78</v>
      </c>
      <c r="J15" s="190"/>
      <c r="K15" s="190"/>
      <c r="L15" s="190"/>
      <c r="M15" s="190"/>
      <c r="N15" s="34"/>
      <c r="U15" s="3" t="s">
        <v>176</v>
      </c>
    </row>
    <row r="16" spans="1:21" ht="24.45" customHeight="1" x14ac:dyDescent="0.2">
      <c r="A16" s="34"/>
      <c r="B16" s="191"/>
      <c r="C16" s="192"/>
      <c r="D16" s="168" t="s">
        <v>66</v>
      </c>
      <c r="E16" s="170"/>
      <c r="F16" s="185"/>
      <c r="G16" s="186"/>
      <c r="H16" s="186"/>
      <c r="I16" s="189" t="s">
        <v>79</v>
      </c>
      <c r="J16" s="190"/>
      <c r="K16" s="190"/>
      <c r="L16" s="190"/>
      <c r="M16" s="190"/>
      <c r="N16" s="34"/>
      <c r="U16" s="3" t="s">
        <v>177</v>
      </c>
    </row>
    <row r="17" spans="1:21" ht="24.45" customHeight="1" x14ac:dyDescent="0.2">
      <c r="A17" s="34"/>
      <c r="B17" s="182"/>
      <c r="C17" s="183"/>
      <c r="D17" s="168" t="s">
        <v>210</v>
      </c>
      <c r="E17" s="170"/>
      <c r="F17" s="185"/>
      <c r="G17" s="186"/>
      <c r="H17" s="186"/>
      <c r="I17" s="189"/>
      <c r="J17" s="190"/>
      <c r="K17" s="190"/>
      <c r="L17" s="190"/>
      <c r="M17" s="190"/>
      <c r="N17" s="34"/>
      <c r="U17" s="3" t="s">
        <v>178</v>
      </c>
    </row>
    <row r="18" spans="1:21" ht="24.45" customHeight="1" x14ac:dyDescent="0.2">
      <c r="A18" s="34"/>
      <c r="B18" s="180" t="s">
        <v>64</v>
      </c>
      <c r="C18" s="181"/>
      <c r="D18" s="193" t="s">
        <v>67</v>
      </c>
      <c r="E18" s="194"/>
      <c r="F18" s="185"/>
      <c r="G18" s="186"/>
      <c r="H18" s="186"/>
      <c r="I18" s="189" t="s">
        <v>80</v>
      </c>
      <c r="J18" s="190"/>
      <c r="K18" s="190"/>
      <c r="L18" s="190"/>
      <c r="M18" s="190"/>
      <c r="N18" s="34"/>
      <c r="U18" s="3" t="s">
        <v>179</v>
      </c>
    </row>
    <row r="19" spans="1:21" ht="24.45" customHeight="1" x14ac:dyDescent="0.2">
      <c r="A19" s="34"/>
      <c r="B19" s="182"/>
      <c r="C19" s="183"/>
      <c r="D19" s="193" t="s">
        <v>68</v>
      </c>
      <c r="E19" s="194"/>
      <c r="F19" s="185"/>
      <c r="G19" s="186"/>
      <c r="H19" s="186"/>
      <c r="I19" s="189" t="s">
        <v>81</v>
      </c>
      <c r="J19" s="190"/>
      <c r="K19" s="190"/>
      <c r="L19" s="190"/>
      <c r="M19" s="190"/>
      <c r="N19" s="34"/>
      <c r="U19" s="3" t="s">
        <v>102</v>
      </c>
    </row>
    <row r="20" spans="1:21" ht="10.5" customHeight="1" x14ac:dyDescent="0.2">
      <c r="A20" s="34"/>
      <c r="B20" s="34"/>
      <c r="C20" s="34"/>
      <c r="D20" s="34"/>
      <c r="E20" s="34"/>
      <c r="F20" s="34"/>
      <c r="G20" s="34"/>
      <c r="H20" s="34"/>
      <c r="I20" s="34"/>
      <c r="J20" s="34"/>
      <c r="K20" s="34"/>
      <c r="L20" s="34"/>
      <c r="M20" s="34"/>
      <c r="N20" s="34"/>
      <c r="U20" s="3" t="s">
        <v>180</v>
      </c>
    </row>
    <row r="21" spans="1:21" s="3" customFormat="1" ht="27.45" customHeight="1" x14ac:dyDescent="0.2">
      <c r="A21" s="36"/>
      <c r="B21" s="39" t="s">
        <v>71</v>
      </c>
      <c r="C21" s="197" t="s">
        <v>140</v>
      </c>
      <c r="D21" s="198"/>
      <c r="E21" s="40" t="s">
        <v>82</v>
      </c>
      <c r="F21" s="38" t="s">
        <v>72</v>
      </c>
      <c r="G21" s="38" t="s">
        <v>85</v>
      </c>
      <c r="H21" s="195" t="s">
        <v>84</v>
      </c>
      <c r="I21" s="196"/>
      <c r="J21" s="37" t="s">
        <v>73</v>
      </c>
      <c r="K21" s="41" t="s">
        <v>139</v>
      </c>
      <c r="L21" s="40" t="s">
        <v>83</v>
      </c>
      <c r="M21" s="37" t="s">
        <v>74</v>
      </c>
      <c r="N21" s="36"/>
      <c r="P21" s="42" t="s">
        <v>75</v>
      </c>
      <c r="Q21" s="3" t="s">
        <v>76</v>
      </c>
      <c r="U21" s="3" t="s">
        <v>105</v>
      </c>
    </row>
    <row r="22" spans="1:21" ht="27.45" customHeight="1" x14ac:dyDescent="0.2">
      <c r="A22" s="34"/>
      <c r="B22" s="35">
        <v>1</v>
      </c>
      <c r="C22" s="175"/>
      <c r="D22" s="176"/>
      <c r="E22" s="81"/>
      <c r="F22" s="67"/>
      <c r="G22" s="67"/>
      <c r="H22" s="178"/>
      <c r="I22" s="179"/>
      <c r="J22" s="67"/>
      <c r="K22" s="80"/>
      <c r="L22" s="81"/>
      <c r="M22" s="67"/>
      <c r="N22" s="34"/>
      <c r="P22" s="3">
        <v>1</v>
      </c>
      <c r="U22" s="3" t="s">
        <v>181</v>
      </c>
    </row>
    <row r="23" spans="1:21" ht="27.45" customHeight="1" x14ac:dyDescent="0.2">
      <c r="A23" s="34"/>
      <c r="B23" s="35">
        <v>2</v>
      </c>
      <c r="C23" s="175"/>
      <c r="D23" s="176"/>
      <c r="E23" s="81"/>
      <c r="F23" s="67"/>
      <c r="G23" s="67"/>
      <c r="H23" s="178"/>
      <c r="I23" s="179"/>
      <c r="J23" s="67"/>
      <c r="K23" s="80"/>
      <c r="L23" s="81"/>
      <c r="M23" s="67"/>
      <c r="N23" s="34"/>
      <c r="P23" s="3">
        <v>2</v>
      </c>
      <c r="U23" s="3" t="s">
        <v>182</v>
      </c>
    </row>
    <row r="24" spans="1:21" ht="27.45" customHeight="1" x14ac:dyDescent="0.2">
      <c r="A24" s="34"/>
      <c r="B24" s="35">
        <v>3</v>
      </c>
      <c r="C24" s="175"/>
      <c r="D24" s="176"/>
      <c r="E24" s="68"/>
      <c r="F24" s="67"/>
      <c r="G24" s="67"/>
      <c r="H24" s="178"/>
      <c r="I24" s="179"/>
      <c r="J24" s="67"/>
      <c r="K24" s="80"/>
      <c r="L24" s="81"/>
      <c r="M24" s="67"/>
      <c r="N24" s="34"/>
      <c r="P24" s="3">
        <v>3</v>
      </c>
      <c r="U24" s="3" t="s">
        <v>183</v>
      </c>
    </row>
    <row r="25" spans="1:21" ht="27.45" customHeight="1" x14ac:dyDescent="0.2">
      <c r="A25" s="34"/>
      <c r="B25" s="35">
        <v>4</v>
      </c>
      <c r="C25" s="175"/>
      <c r="D25" s="176"/>
      <c r="E25" s="68"/>
      <c r="F25" s="67"/>
      <c r="G25" s="67"/>
      <c r="H25" s="178"/>
      <c r="I25" s="179"/>
      <c r="J25" s="67"/>
      <c r="K25" s="80"/>
      <c r="L25" s="81"/>
      <c r="M25" s="67"/>
      <c r="N25" s="34"/>
      <c r="P25" s="3">
        <v>4</v>
      </c>
      <c r="U25" s="3" t="s">
        <v>109</v>
      </c>
    </row>
    <row r="26" spans="1:21" ht="27.45" customHeight="1" x14ac:dyDescent="0.2">
      <c r="A26" s="34"/>
      <c r="B26" s="35">
        <v>5</v>
      </c>
      <c r="C26" s="175"/>
      <c r="D26" s="176"/>
      <c r="E26" s="68"/>
      <c r="F26" s="67"/>
      <c r="G26" s="67"/>
      <c r="H26" s="178"/>
      <c r="I26" s="179"/>
      <c r="J26" s="67"/>
      <c r="K26" s="80"/>
      <c r="L26" s="81"/>
      <c r="M26" s="67"/>
      <c r="N26" s="34"/>
      <c r="P26" s="3">
        <v>5</v>
      </c>
    </row>
    <row r="27" spans="1:21" ht="27.45" customHeight="1" x14ac:dyDescent="0.2">
      <c r="A27" s="34"/>
      <c r="B27" s="35">
        <v>6</v>
      </c>
      <c r="C27" s="175"/>
      <c r="D27" s="176"/>
      <c r="E27" s="68"/>
      <c r="F27" s="67"/>
      <c r="G27" s="67"/>
      <c r="H27" s="178"/>
      <c r="I27" s="179"/>
      <c r="J27" s="67"/>
      <c r="K27" s="80"/>
      <c r="L27" s="81"/>
      <c r="M27" s="67"/>
      <c r="N27" s="34"/>
      <c r="P27" s="3">
        <v>6</v>
      </c>
    </row>
    <row r="28" spans="1:21" ht="27.45" customHeight="1" x14ac:dyDescent="0.2">
      <c r="A28" s="34"/>
      <c r="B28" s="35">
        <v>7</v>
      </c>
      <c r="C28" s="175"/>
      <c r="D28" s="176"/>
      <c r="E28" s="68"/>
      <c r="F28" s="67"/>
      <c r="G28" s="67"/>
      <c r="H28" s="178"/>
      <c r="I28" s="179"/>
      <c r="J28" s="67"/>
      <c r="K28" s="80"/>
      <c r="L28" s="81"/>
      <c r="M28" s="67"/>
      <c r="N28" s="34"/>
      <c r="P28" s="3"/>
    </row>
    <row r="29" spans="1:21" ht="27.45" customHeight="1" x14ac:dyDescent="0.2">
      <c r="A29" s="34"/>
      <c r="B29" s="35">
        <v>8</v>
      </c>
      <c r="C29" s="175"/>
      <c r="D29" s="176"/>
      <c r="E29" s="68"/>
      <c r="F29" s="67"/>
      <c r="G29" s="67"/>
      <c r="H29" s="178"/>
      <c r="I29" s="179"/>
      <c r="J29" s="67"/>
      <c r="K29" s="80"/>
      <c r="L29" s="81"/>
      <c r="M29" s="67"/>
      <c r="N29" s="34"/>
      <c r="P29" s="3"/>
    </row>
    <row r="30" spans="1:21" ht="27.45" customHeight="1" x14ac:dyDescent="0.2">
      <c r="A30" s="34"/>
      <c r="B30" s="35">
        <v>9</v>
      </c>
      <c r="C30" s="175"/>
      <c r="D30" s="176"/>
      <c r="E30" s="68"/>
      <c r="F30" s="67"/>
      <c r="G30" s="67"/>
      <c r="H30" s="178"/>
      <c r="I30" s="179"/>
      <c r="J30" s="67"/>
      <c r="K30" s="80"/>
      <c r="L30" s="81"/>
      <c r="M30" s="67"/>
      <c r="N30" s="34"/>
      <c r="P30" s="3"/>
    </row>
    <row r="31" spans="1:21" ht="27.45" customHeight="1" x14ac:dyDescent="0.2">
      <c r="A31" s="34"/>
      <c r="B31" s="35">
        <v>10</v>
      </c>
      <c r="C31" s="175"/>
      <c r="D31" s="176"/>
      <c r="E31" s="68"/>
      <c r="F31" s="67"/>
      <c r="G31" s="67"/>
      <c r="H31" s="178"/>
      <c r="I31" s="179"/>
      <c r="J31" s="67"/>
      <c r="K31" s="80"/>
      <c r="L31" s="81"/>
      <c r="M31" s="67"/>
      <c r="N31" s="34"/>
      <c r="P31" s="3"/>
    </row>
    <row r="32" spans="1:21" ht="10.050000000000001" customHeight="1" x14ac:dyDescent="0.2">
      <c r="A32" s="34"/>
      <c r="B32" s="177"/>
      <c r="C32" s="177"/>
      <c r="D32" s="177"/>
      <c r="E32" s="177"/>
      <c r="F32" s="177"/>
      <c r="G32" s="177"/>
      <c r="H32" s="177"/>
      <c r="I32" s="177"/>
      <c r="J32" s="177"/>
      <c r="K32" s="177"/>
      <c r="L32" s="177"/>
      <c r="M32" s="177"/>
      <c r="N32" s="34"/>
    </row>
    <row r="33" spans="1:14" ht="12.45" customHeight="1" x14ac:dyDescent="0.2">
      <c r="A33" s="34"/>
      <c r="B33" s="151" t="s">
        <v>69</v>
      </c>
      <c r="C33" s="151"/>
      <c r="D33" s="151"/>
      <c r="E33" s="151"/>
      <c r="F33" s="151"/>
      <c r="G33" s="151"/>
      <c r="H33" s="151"/>
      <c r="I33" s="151"/>
      <c r="J33" s="151"/>
      <c r="K33" s="151"/>
      <c r="L33" s="151"/>
      <c r="M33" s="151"/>
      <c r="N33" s="34"/>
    </row>
    <row r="34" spans="1:14" ht="10.050000000000001" customHeight="1" x14ac:dyDescent="0.2">
      <c r="A34" s="34"/>
      <c r="B34" s="151"/>
      <c r="C34" s="151"/>
      <c r="D34" s="151"/>
      <c r="E34" s="151"/>
      <c r="F34" s="151"/>
      <c r="G34" s="151"/>
      <c r="H34" s="151"/>
      <c r="I34" s="151"/>
      <c r="J34" s="151"/>
      <c r="K34" s="151"/>
      <c r="L34" s="151"/>
      <c r="M34" s="151"/>
      <c r="N34" s="34"/>
    </row>
  </sheetData>
  <sheetProtection algorithmName="SHA-512" hashValue="fKASc7ZcWkksAf4HINLElFvmMO0MmwsbbF/5c+c/t+CUNaZEQWGo5clV1fyv2ejOOVWkzThhjSkqxLxNEs6ltw==" saltValue="3oVp0GvxAEN/IbgUlmqfSA==" spinCount="100000" sheet="1" objects="1" scenarios="1"/>
  <mergeCells count="60">
    <mergeCell ref="C27:D27"/>
    <mergeCell ref="H27:I27"/>
    <mergeCell ref="C28:D28"/>
    <mergeCell ref="H28:I28"/>
    <mergeCell ref="D16:E16"/>
    <mergeCell ref="D17:E17"/>
    <mergeCell ref="D18:E18"/>
    <mergeCell ref="H21:I21"/>
    <mergeCell ref="D19:E19"/>
    <mergeCell ref="I17:M17"/>
    <mergeCell ref="I18:M18"/>
    <mergeCell ref="I19:M19"/>
    <mergeCell ref="C21:D21"/>
    <mergeCell ref="F17:H17"/>
    <mergeCell ref="F18:H18"/>
    <mergeCell ref="F19:H19"/>
    <mergeCell ref="H22:I22"/>
    <mergeCell ref="H23:I23"/>
    <mergeCell ref="H24:I24"/>
    <mergeCell ref="B18:C19"/>
    <mergeCell ref="F14:H14"/>
    <mergeCell ref="F15:H15"/>
    <mergeCell ref="I14:N14"/>
    <mergeCell ref="I15:M15"/>
    <mergeCell ref="I16:M16"/>
    <mergeCell ref="F16:H16"/>
    <mergeCell ref="B14:E14"/>
    <mergeCell ref="B15:C17"/>
    <mergeCell ref="D15:E15"/>
    <mergeCell ref="B34:M34"/>
    <mergeCell ref="C22:D22"/>
    <mergeCell ref="C23:D23"/>
    <mergeCell ref="C24:D24"/>
    <mergeCell ref="C25:D25"/>
    <mergeCell ref="C26:D26"/>
    <mergeCell ref="C29:D29"/>
    <mergeCell ref="C30:D30"/>
    <mergeCell ref="C31:D31"/>
    <mergeCell ref="B33:M33"/>
    <mergeCell ref="B32:M32"/>
    <mergeCell ref="H26:I26"/>
    <mergeCell ref="H29:I29"/>
    <mergeCell ref="H30:I30"/>
    <mergeCell ref="H31:I31"/>
    <mergeCell ref="H25:I25"/>
    <mergeCell ref="B1:M1"/>
    <mergeCell ref="I13:M13"/>
    <mergeCell ref="B8:M8"/>
    <mergeCell ref="B9:M9"/>
    <mergeCell ref="B10:M10"/>
    <mergeCell ref="B2:M2"/>
    <mergeCell ref="B3:M3"/>
    <mergeCell ref="B4:M4"/>
    <mergeCell ref="B6:M6"/>
    <mergeCell ref="B7:M7"/>
    <mergeCell ref="B5:M5"/>
    <mergeCell ref="B12:E12"/>
    <mergeCell ref="B13:E13"/>
    <mergeCell ref="F12:H12"/>
    <mergeCell ref="F13:H13"/>
  </mergeCells>
  <phoneticPr fontId="2"/>
  <dataValidations count="7">
    <dataValidation type="list" allowBlank="1" showInputMessage="1" showErrorMessage="1" sqref="F13" xr:uid="{D02C6139-C5B0-4213-BAE5-A4D8DCBE4121}">
      <formula1>$P$13:$R$13</formula1>
    </dataValidation>
    <dataValidation type="list" allowBlank="1" showInputMessage="1" showErrorMessage="1" sqref="M22:M31" xr:uid="{C67EC9BD-0B77-4E49-9318-2105DA86540E}">
      <formula1>$P$21:$Q$21</formula1>
    </dataValidation>
    <dataValidation type="list" allowBlank="1" showInputMessage="1" showErrorMessage="1" sqref="F12:H12" xr:uid="{9F04AC35-5BB3-437F-B2EB-750AC9BA853A}">
      <formula1>$P$12:$T$12</formula1>
    </dataValidation>
    <dataValidation type="list" allowBlank="1" showInputMessage="1" showErrorMessage="1" sqref="G22:G31" xr:uid="{51C8D2DA-4AE4-4249-A338-B7AC7ED46CBA}">
      <formula1>$U$2:$U$25</formula1>
    </dataValidation>
    <dataValidation imeMode="on" allowBlank="1" showInputMessage="1" showErrorMessage="1" sqref="C22:E31 H22:L31 F14:H14 F16:H18" xr:uid="{AD47B3BC-042D-4818-A58C-79A2B4ECB455}"/>
    <dataValidation imeMode="off" allowBlank="1" showInputMessage="1" showErrorMessage="1" sqref="F15:H15" xr:uid="{6DB864AA-E28E-4F8C-8A3E-7AEAB602BAF4}"/>
    <dataValidation type="list" allowBlank="1" showInputMessage="1" showErrorMessage="1" sqref="F22:F31" xr:uid="{4D1CA1EF-CCA4-4935-B051-D304DF684A50}">
      <formula1>$P$22:$P$27</formula1>
    </dataValidation>
  </dataValidations>
  <printOptions horizontalCentered="1"/>
  <pageMargins left="0.19685039370078741" right="0.19685039370078741" top="0.19685039370078741" bottom="0.19685039370078741" header="0.31496062992125984" footer="0.31496062992125984"/>
  <pageSetup paperSize="9" scale="88"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15408-D490-4F70-BF51-AB5DF130155A}">
  <sheetPr>
    <tabColor rgb="FFFFFF00"/>
  </sheetPr>
  <dimension ref="A1:P47"/>
  <sheetViews>
    <sheetView view="pageBreakPreview" zoomScaleNormal="100" zoomScaleSheetLayoutView="100" workbookViewId="0"/>
  </sheetViews>
  <sheetFormatPr defaultRowHeight="13.2" x14ac:dyDescent="0.2"/>
  <cols>
    <col min="1" max="1" width="1.44140625" customWidth="1"/>
    <col min="2" max="3" width="5.44140625" customWidth="1"/>
    <col min="4" max="5" width="10.88671875" customWidth="1"/>
    <col min="6" max="6" width="8.21875" customWidth="1"/>
    <col min="7" max="8" width="11" customWidth="1"/>
    <col min="9" max="10" width="10.88671875" customWidth="1"/>
    <col min="11" max="11" width="9.109375" customWidth="1"/>
    <col min="12" max="12" width="1.44140625" customWidth="1"/>
  </cols>
  <sheetData>
    <row r="1" spans="1:12" ht="15" customHeight="1" x14ac:dyDescent="0.2">
      <c r="B1" s="199" t="s">
        <v>188</v>
      </c>
      <c r="C1" s="199"/>
    </row>
    <row r="2" spans="1:12" ht="19.95" customHeight="1" x14ac:dyDescent="0.2">
      <c r="A2" s="56"/>
      <c r="B2" s="244" t="str">
        <f>データシート!$C$1&amp;"　一次(音源)審査参加申込者一覧"</f>
        <v>第28回ソロコンテストいばらき　一次(音源)審査参加申込者一覧</v>
      </c>
      <c r="C2" s="244"/>
      <c r="D2" s="244"/>
      <c r="E2" s="244"/>
      <c r="F2" s="244"/>
      <c r="G2" s="244"/>
      <c r="H2" s="244"/>
      <c r="I2" s="244"/>
      <c r="J2" s="244"/>
      <c r="K2" s="244"/>
      <c r="L2" s="56"/>
    </row>
    <row r="3" spans="1:12" ht="10.5" customHeight="1" thickBot="1" x14ac:dyDescent="0.25">
      <c r="A3" s="56"/>
      <c r="B3" s="56"/>
      <c r="C3" s="56"/>
      <c r="D3" s="56"/>
      <c r="E3" s="56"/>
      <c r="F3" s="56"/>
      <c r="G3" s="56"/>
      <c r="H3" s="56"/>
      <c r="I3" s="56"/>
      <c r="J3" s="56"/>
      <c r="K3" s="56"/>
      <c r="L3" s="56"/>
    </row>
    <row r="4" spans="1:12" ht="24" customHeight="1" thickBot="1" x14ac:dyDescent="0.25">
      <c r="B4" s="245" t="s">
        <v>50</v>
      </c>
      <c r="C4" s="246"/>
      <c r="D4" s="74">
        <f>記入シート!F12</f>
        <v>0</v>
      </c>
      <c r="E4" s="57" t="s">
        <v>117</v>
      </c>
      <c r="F4" s="247" t="str">
        <f>記入シート!F13&amp;"の部"</f>
        <v>の部</v>
      </c>
      <c r="G4" s="248"/>
      <c r="H4" s="58" t="s">
        <v>211</v>
      </c>
      <c r="I4" s="131">
        <f>記入シート!F14</f>
        <v>0</v>
      </c>
      <c r="J4" s="131"/>
      <c r="K4" s="132"/>
    </row>
    <row r="5" spans="1:12" ht="10.050000000000001" customHeight="1" thickBot="1" x14ac:dyDescent="0.25"/>
    <row r="6" spans="1:12" ht="13.5" customHeight="1" x14ac:dyDescent="0.15">
      <c r="B6" s="242" t="s">
        <v>118</v>
      </c>
      <c r="C6" s="243"/>
      <c r="D6" s="224">
        <f>記入シート!E22</f>
        <v>0</v>
      </c>
      <c r="E6" s="225"/>
      <c r="F6" s="65" t="s">
        <v>2</v>
      </c>
      <c r="G6" s="65" t="s">
        <v>3</v>
      </c>
      <c r="H6" s="64" t="s">
        <v>118</v>
      </c>
      <c r="I6" s="224">
        <f>記入シート!L22</f>
        <v>0</v>
      </c>
      <c r="J6" s="225"/>
      <c r="K6" s="60" t="s">
        <v>135</v>
      </c>
    </row>
    <row r="7" spans="1:12" ht="19.95" customHeight="1" x14ac:dyDescent="0.2">
      <c r="B7" s="238" t="s">
        <v>126</v>
      </c>
      <c r="C7" s="239"/>
      <c r="D7" s="240">
        <f>記入シート!C22</f>
        <v>0</v>
      </c>
      <c r="E7" s="241"/>
      <c r="F7" s="73">
        <f>記入シート!F22</f>
        <v>0</v>
      </c>
      <c r="G7" s="73">
        <f>記入シート!G22</f>
        <v>0</v>
      </c>
      <c r="H7" s="63" t="s">
        <v>134</v>
      </c>
      <c r="I7" s="226">
        <f>記入シート!K22</f>
        <v>0</v>
      </c>
      <c r="J7" s="227"/>
      <c r="K7" s="66">
        <f>記入シート!M22</f>
        <v>0</v>
      </c>
    </row>
    <row r="8" spans="1:12" ht="22.5" customHeight="1" thickBot="1" x14ac:dyDescent="0.25">
      <c r="B8" s="236" t="s">
        <v>119</v>
      </c>
      <c r="C8" s="237"/>
      <c r="D8" s="228">
        <f>記入シート!H22</f>
        <v>0</v>
      </c>
      <c r="E8" s="229"/>
      <c r="F8" s="229"/>
      <c r="G8" s="235"/>
      <c r="H8" s="55" t="s">
        <v>124</v>
      </c>
      <c r="I8" s="228">
        <f>記入シート!J22</f>
        <v>0</v>
      </c>
      <c r="J8" s="229"/>
      <c r="K8" s="230"/>
    </row>
    <row r="9" spans="1:12" ht="13.5" customHeight="1" x14ac:dyDescent="0.15">
      <c r="B9" s="242" t="s">
        <v>118</v>
      </c>
      <c r="C9" s="243"/>
      <c r="D9" s="224" t="str">
        <f>IF(記入シート!E23="","",記入シート!E23)</f>
        <v/>
      </c>
      <c r="E9" s="225"/>
      <c r="F9" s="65" t="s">
        <v>2</v>
      </c>
      <c r="G9" s="65" t="s">
        <v>3</v>
      </c>
      <c r="H9" s="64" t="s">
        <v>118</v>
      </c>
      <c r="I9" s="224" t="str">
        <f>IF(記入シート!L23="","",記入シート!L23)</f>
        <v/>
      </c>
      <c r="J9" s="225"/>
      <c r="K9" s="60" t="s">
        <v>135</v>
      </c>
    </row>
    <row r="10" spans="1:12" ht="21" customHeight="1" x14ac:dyDescent="0.2">
      <c r="B10" s="238" t="s">
        <v>127</v>
      </c>
      <c r="C10" s="239"/>
      <c r="D10" s="240" t="str">
        <f>IF(記入シート!C23="","",記入シート!C23)</f>
        <v/>
      </c>
      <c r="E10" s="241"/>
      <c r="F10" s="73" t="str">
        <f>IF(記入シート!F23="","",記入シート!F23)</f>
        <v/>
      </c>
      <c r="G10" s="73" t="str">
        <f>IF(記入シート!G23="","",記入シート!G23)</f>
        <v/>
      </c>
      <c r="H10" s="63" t="s">
        <v>134</v>
      </c>
      <c r="I10" s="226" t="str">
        <f>IF(記入シート!K23="","",記入シート!K23)</f>
        <v/>
      </c>
      <c r="J10" s="227"/>
      <c r="K10" s="66" t="str">
        <f>IF(記入シート!M23="","",記入シート!M23)</f>
        <v/>
      </c>
    </row>
    <row r="11" spans="1:12" ht="23.55" customHeight="1" thickBot="1" x14ac:dyDescent="0.25">
      <c r="B11" s="236" t="s">
        <v>119</v>
      </c>
      <c r="C11" s="237"/>
      <c r="D11" s="228" t="str">
        <f>IF(記入シート!H23="","",記入シート!H23)</f>
        <v/>
      </c>
      <c r="E11" s="229"/>
      <c r="F11" s="229"/>
      <c r="G11" s="235"/>
      <c r="H11" s="55" t="s">
        <v>124</v>
      </c>
      <c r="I11" s="228" t="str">
        <f>IF(記入シート!J23="","",記入シート!J23)</f>
        <v/>
      </c>
      <c r="J11" s="229"/>
      <c r="K11" s="230"/>
    </row>
    <row r="12" spans="1:12" ht="13.5" customHeight="1" x14ac:dyDescent="0.15">
      <c r="B12" s="242" t="s">
        <v>118</v>
      </c>
      <c r="C12" s="243"/>
      <c r="D12" s="224" t="str">
        <f>IF(記入シート!E24="","",記入シート!E24)</f>
        <v/>
      </c>
      <c r="E12" s="225"/>
      <c r="F12" s="65" t="s">
        <v>2</v>
      </c>
      <c r="G12" s="65" t="s">
        <v>3</v>
      </c>
      <c r="H12" s="64" t="s">
        <v>118</v>
      </c>
      <c r="I12" s="224" t="str">
        <f>IF(記入シート!L24="","",記入シート!L24)</f>
        <v/>
      </c>
      <c r="J12" s="225"/>
      <c r="K12" s="60" t="s">
        <v>135</v>
      </c>
    </row>
    <row r="13" spans="1:12" ht="19.95" customHeight="1" x14ac:dyDescent="0.2">
      <c r="B13" s="238" t="s">
        <v>128</v>
      </c>
      <c r="C13" s="239"/>
      <c r="D13" s="240" t="str">
        <f>IF(記入シート!C24="","",記入シート!C24)</f>
        <v/>
      </c>
      <c r="E13" s="241"/>
      <c r="F13" s="73" t="str">
        <f>IF(記入シート!F24="","",記入シート!F24)</f>
        <v/>
      </c>
      <c r="G13" s="73" t="str">
        <f>IF(記入シート!G24="","",記入シート!G24)</f>
        <v/>
      </c>
      <c r="H13" s="63" t="s">
        <v>134</v>
      </c>
      <c r="I13" s="226" t="str">
        <f>IF(記入シート!K24="","",記入シート!K24)</f>
        <v/>
      </c>
      <c r="J13" s="227"/>
      <c r="K13" s="66" t="str">
        <f>IF(記入シート!M24="","",記入シート!M24)</f>
        <v/>
      </c>
    </row>
    <row r="14" spans="1:12" ht="22.5" customHeight="1" thickBot="1" x14ac:dyDescent="0.25">
      <c r="B14" s="236" t="s">
        <v>119</v>
      </c>
      <c r="C14" s="237"/>
      <c r="D14" s="228" t="str">
        <f>IF(記入シート!H24="","",記入シート!H24)</f>
        <v/>
      </c>
      <c r="E14" s="229"/>
      <c r="F14" s="229"/>
      <c r="G14" s="235"/>
      <c r="H14" s="55" t="s">
        <v>124</v>
      </c>
      <c r="I14" s="228" t="str">
        <f>IF(記入シート!J24="","",記入シート!J24)</f>
        <v/>
      </c>
      <c r="J14" s="229"/>
      <c r="K14" s="230"/>
    </row>
    <row r="15" spans="1:12" ht="13.5" customHeight="1" x14ac:dyDescent="0.15">
      <c r="B15" s="242" t="s">
        <v>118</v>
      </c>
      <c r="C15" s="243"/>
      <c r="D15" s="224" t="str">
        <f>IF(記入シート!E25="","",記入シート!E25)</f>
        <v/>
      </c>
      <c r="E15" s="225"/>
      <c r="F15" s="65" t="s">
        <v>2</v>
      </c>
      <c r="G15" s="65" t="s">
        <v>3</v>
      </c>
      <c r="H15" s="64" t="s">
        <v>118</v>
      </c>
      <c r="I15" s="224" t="str">
        <f>IF(記入シート!L25="","",記入シート!L25)</f>
        <v/>
      </c>
      <c r="J15" s="225"/>
      <c r="K15" s="60" t="s">
        <v>135</v>
      </c>
    </row>
    <row r="16" spans="1:12" ht="20.55" customHeight="1" x14ac:dyDescent="0.2">
      <c r="B16" s="238" t="s">
        <v>129</v>
      </c>
      <c r="C16" s="239"/>
      <c r="D16" s="240" t="str">
        <f>IF(記入シート!C25="","",記入シート!C25)</f>
        <v/>
      </c>
      <c r="E16" s="241"/>
      <c r="F16" s="73" t="str">
        <f>IF(記入シート!F25="","",記入シート!F25)</f>
        <v/>
      </c>
      <c r="G16" s="73" t="str">
        <f>IF(記入シート!G25="","",記入シート!G25)</f>
        <v/>
      </c>
      <c r="H16" s="63" t="s">
        <v>134</v>
      </c>
      <c r="I16" s="226" t="str">
        <f>IF(記入シート!K25="","",記入シート!K25)</f>
        <v/>
      </c>
      <c r="J16" s="227"/>
      <c r="K16" s="66" t="str">
        <f>IF(記入シート!M25="","",記入シート!M25)</f>
        <v/>
      </c>
    </row>
    <row r="17" spans="2:11" ht="23.55" customHeight="1" thickBot="1" x14ac:dyDescent="0.25">
      <c r="B17" s="236" t="s">
        <v>119</v>
      </c>
      <c r="C17" s="237"/>
      <c r="D17" s="228" t="str">
        <f>IF(記入シート!H25="","",記入シート!H25)</f>
        <v/>
      </c>
      <c r="E17" s="229"/>
      <c r="F17" s="229"/>
      <c r="G17" s="235"/>
      <c r="H17" s="55" t="s">
        <v>124</v>
      </c>
      <c r="I17" s="228" t="str">
        <f>IF(記入シート!J25="","",記入シート!J25)</f>
        <v/>
      </c>
      <c r="J17" s="229"/>
      <c r="K17" s="230"/>
    </row>
    <row r="18" spans="2:11" ht="13.5" customHeight="1" x14ac:dyDescent="0.15">
      <c r="B18" s="242" t="s">
        <v>118</v>
      </c>
      <c r="C18" s="243"/>
      <c r="D18" s="224" t="str">
        <f>IF(記入シート!E26="","",記入シート!E26)</f>
        <v/>
      </c>
      <c r="E18" s="225"/>
      <c r="F18" s="65" t="s">
        <v>2</v>
      </c>
      <c r="G18" s="65" t="s">
        <v>3</v>
      </c>
      <c r="H18" s="64" t="s">
        <v>118</v>
      </c>
      <c r="I18" s="224" t="str">
        <f>IF(記入シート!L26="","",記入シート!L26)</f>
        <v/>
      </c>
      <c r="J18" s="225"/>
      <c r="K18" s="60" t="s">
        <v>135</v>
      </c>
    </row>
    <row r="19" spans="2:11" ht="19.95" customHeight="1" x14ac:dyDescent="0.2">
      <c r="B19" s="238" t="s">
        <v>130</v>
      </c>
      <c r="C19" s="239"/>
      <c r="D19" s="240" t="str">
        <f>IF(記入シート!C26="","",記入シート!C26)</f>
        <v/>
      </c>
      <c r="E19" s="241"/>
      <c r="F19" s="73" t="str">
        <f>IF(記入シート!F26="","",記入シート!F26)</f>
        <v/>
      </c>
      <c r="G19" s="73" t="str">
        <f>IF(記入シート!G26="","",記入シート!G26)</f>
        <v/>
      </c>
      <c r="H19" s="63" t="s">
        <v>134</v>
      </c>
      <c r="I19" s="226" t="str">
        <f>IF(記入シート!K26="","",記入シート!K26)</f>
        <v/>
      </c>
      <c r="J19" s="227"/>
      <c r="K19" s="66" t="str">
        <f>IF(記入シート!M26="","",記入シート!M26)</f>
        <v/>
      </c>
    </row>
    <row r="20" spans="2:11" ht="23.55" customHeight="1" thickBot="1" x14ac:dyDescent="0.25">
      <c r="B20" s="236" t="s">
        <v>119</v>
      </c>
      <c r="C20" s="237"/>
      <c r="D20" s="228" t="str">
        <f>IF(記入シート!H26="","",記入シート!H26)</f>
        <v/>
      </c>
      <c r="E20" s="229"/>
      <c r="F20" s="229"/>
      <c r="G20" s="235"/>
      <c r="H20" s="55" t="s">
        <v>124</v>
      </c>
      <c r="I20" s="228" t="str">
        <f>IF(記入シート!J26="","",記入シート!J26)</f>
        <v/>
      </c>
      <c r="J20" s="229"/>
      <c r="K20" s="230"/>
    </row>
    <row r="21" spans="2:11" ht="13.5" customHeight="1" x14ac:dyDescent="0.15">
      <c r="B21" s="242" t="s">
        <v>118</v>
      </c>
      <c r="C21" s="243"/>
      <c r="D21" s="224" t="str">
        <f>IF(記入シート!E27="","",記入シート!E27)</f>
        <v/>
      </c>
      <c r="E21" s="225"/>
      <c r="F21" s="65" t="s">
        <v>2</v>
      </c>
      <c r="G21" s="65" t="s">
        <v>3</v>
      </c>
      <c r="H21" s="64" t="s">
        <v>118</v>
      </c>
      <c r="I21" s="224" t="str">
        <f>IF(記入シート!L27="","",記入シート!L27)</f>
        <v/>
      </c>
      <c r="J21" s="225"/>
      <c r="K21" s="60" t="s">
        <v>135</v>
      </c>
    </row>
    <row r="22" spans="2:11" ht="20.55" customHeight="1" x14ac:dyDescent="0.2">
      <c r="B22" s="238" t="s">
        <v>131</v>
      </c>
      <c r="C22" s="239"/>
      <c r="D22" s="240" t="str">
        <f>IF(記入シート!C27="","",記入シート!C27)</f>
        <v/>
      </c>
      <c r="E22" s="241"/>
      <c r="F22" s="73" t="str">
        <f>IF(記入シート!F27="","",記入シート!F27)</f>
        <v/>
      </c>
      <c r="G22" s="73" t="str">
        <f>IF(記入シート!G27="","",記入シート!G27)</f>
        <v/>
      </c>
      <c r="H22" s="63" t="s">
        <v>134</v>
      </c>
      <c r="I22" s="226" t="str">
        <f>IF(記入シート!K27="","",記入シート!K27)</f>
        <v/>
      </c>
      <c r="J22" s="227"/>
      <c r="K22" s="66" t="str">
        <f>IF(記入シート!M27="","",記入シート!M27)</f>
        <v/>
      </c>
    </row>
    <row r="23" spans="2:11" ht="23.55" customHeight="1" thickBot="1" x14ac:dyDescent="0.25">
      <c r="B23" s="236" t="s">
        <v>119</v>
      </c>
      <c r="C23" s="237"/>
      <c r="D23" s="228" t="str">
        <f>IF(記入シート!H27="","",記入シート!H27)</f>
        <v/>
      </c>
      <c r="E23" s="229"/>
      <c r="F23" s="229"/>
      <c r="G23" s="235"/>
      <c r="H23" s="55" t="s">
        <v>124</v>
      </c>
      <c r="I23" s="228" t="str">
        <f>IF(記入シート!J27="","",記入シート!J27)</f>
        <v/>
      </c>
      <c r="J23" s="229"/>
      <c r="K23" s="230"/>
    </row>
    <row r="24" spans="2:11" ht="13.5" customHeight="1" x14ac:dyDescent="0.15">
      <c r="B24" s="242" t="s">
        <v>118</v>
      </c>
      <c r="C24" s="243"/>
      <c r="D24" s="224" t="str">
        <f>IF(記入シート!E28="","",記入シート!E28)</f>
        <v/>
      </c>
      <c r="E24" s="225"/>
      <c r="F24" s="65" t="s">
        <v>2</v>
      </c>
      <c r="G24" s="65" t="s">
        <v>3</v>
      </c>
      <c r="H24" s="64" t="s">
        <v>118</v>
      </c>
      <c r="I24" s="224" t="str">
        <f>IF(記入シート!L28="","",記入シート!L28)</f>
        <v/>
      </c>
      <c r="J24" s="225"/>
      <c r="K24" s="60" t="s">
        <v>135</v>
      </c>
    </row>
    <row r="25" spans="2:11" ht="20.55" customHeight="1" x14ac:dyDescent="0.2">
      <c r="B25" s="238" t="s">
        <v>132</v>
      </c>
      <c r="C25" s="239"/>
      <c r="D25" s="240" t="str">
        <f>IF(記入シート!C28="","",記入シート!C28)</f>
        <v/>
      </c>
      <c r="E25" s="241"/>
      <c r="F25" s="73" t="str">
        <f>IF(記入シート!F28="","",記入シート!F28)</f>
        <v/>
      </c>
      <c r="G25" s="73" t="str">
        <f>IF(記入シート!G28="","",記入シート!G28)</f>
        <v/>
      </c>
      <c r="H25" s="63" t="s">
        <v>134</v>
      </c>
      <c r="I25" s="226" t="str">
        <f>IF(記入シート!K28="","",記入シート!K28)</f>
        <v/>
      </c>
      <c r="J25" s="227"/>
      <c r="K25" s="66" t="str">
        <f>IF(記入シート!M28="","",記入シート!M28)</f>
        <v/>
      </c>
    </row>
    <row r="26" spans="2:11" ht="22.5" customHeight="1" thickBot="1" x14ac:dyDescent="0.25">
      <c r="B26" s="236" t="s">
        <v>119</v>
      </c>
      <c r="C26" s="237"/>
      <c r="D26" s="228" t="str">
        <f>IF(記入シート!H28="","",記入シート!H28)</f>
        <v/>
      </c>
      <c r="E26" s="229"/>
      <c r="F26" s="229"/>
      <c r="G26" s="235"/>
      <c r="H26" s="55" t="s">
        <v>124</v>
      </c>
      <c r="I26" s="228" t="str">
        <f>IF(記入シート!J28="","",記入シート!J28)</f>
        <v/>
      </c>
      <c r="J26" s="229"/>
      <c r="K26" s="230"/>
    </row>
    <row r="27" spans="2:11" ht="13.5" customHeight="1" x14ac:dyDescent="0.15">
      <c r="B27" s="242" t="s">
        <v>118</v>
      </c>
      <c r="C27" s="243"/>
      <c r="D27" s="224" t="str">
        <f>IF(記入シート!E29="","",記入シート!E29)</f>
        <v/>
      </c>
      <c r="E27" s="225"/>
      <c r="F27" s="65" t="s">
        <v>2</v>
      </c>
      <c r="G27" s="65" t="s">
        <v>3</v>
      </c>
      <c r="H27" s="64" t="s">
        <v>118</v>
      </c>
      <c r="I27" s="224" t="str">
        <f>IF(記入シート!L29="","",記入シート!L29)</f>
        <v/>
      </c>
      <c r="J27" s="225"/>
      <c r="K27" s="60" t="s">
        <v>135</v>
      </c>
    </row>
    <row r="28" spans="2:11" ht="19.95" customHeight="1" x14ac:dyDescent="0.2">
      <c r="B28" s="238" t="s">
        <v>133</v>
      </c>
      <c r="C28" s="239"/>
      <c r="D28" s="240" t="str">
        <f>IF(記入シート!C29="","",記入シート!C29)</f>
        <v/>
      </c>
      <c r="E28" s="241"/>
      <c r="F28" s="73" t="str">
        <f>IF(記入シート!F29="","",記入シート!F29)</f>
        <v/>
      </c>
      <c r="G28" s="73" t="str">
        <f>IF(記入シート!G29="","",記入シート!G29)</f>
        <v/>
      </c>
      <c r="H28" s="63" t="s">
        <v>134</v>
      </c>
      <c r="I28" s="226" t="str">
        <f>IF(記入シート!K29="","",記入シート!K29)</f>
        <v/>
      </c>
      <c r="J28" s="227"/>
      <c r="K28" s="66" t="str">
        <f>IF(記入シート!M29="","",記入シート!M29)</f>
        <v/>
      </c>
    </row>
    <row r="29" spans="2:11" ht="22.95" customHeight="1" thickBot="1" x14ac:dyDescent="0.25">
      <c r="B29" s="236" t="s">
        <v>119</v>
      </c>
      <c r="C29" s="237"/>
      <c r="D29" s="228" t="str">
        <f>IF(記入シート!H29="","",記入シート!H29)</f>
        <v/>
      </c>
      <c r="E29" s="229"/>
      <c r="F29" s="229"/>
      <c r="G29" s="235"/>
      <c r="H29" s="55" t="s">
        <v>124</v>
      </c>
      <c r="I29" s="228" t="str">
        <f>IF(記入シート!J29="","",記入シート!J29)</f>
        <v/>
      </c>
      <c r="J29" s="229"/>
      <c r="K29" s="230"/>
    </row>
    <row r="30" spans="2:11" ht="13.95" customHeight="1" x14ac:dyDescent="0.15">
      <c r="B30" s="242" t="s">
        <v>118</v>
      </c>
      <c r="C30" s="243"/>
      <c r="D30" s="224" t="str">
        <f>IF(記入シート!E30="","",記入シート!E30)</f>
        <v/>
      </c>
      <c r="E30" s="225"/>
      <c r="F30" s="65" t="s">
        <v>2</v>
      </c>
      <c r="G30" s="65" t="s">
        <v>3</v>
      </c>
      <c r="H30" s="64" t="s">
        <v>118</v>
      </c>
      <c r="I30" s="224" t="str">
        <f>IF(記入シート!L30="","",記入シート!L30)</f>
        <v/>
      </c>
      <c r="J30" s="225"/>
      <c r="K30" s="60" t="s">
        <v>135</v>
      </c>
    </row>
    <row r="31" spans="2:11" ht="19.95" customHeight="1" x14ac:dyDescent="0.2">
      <c r="B31" s="238" t="s">
        <v>191</v>
      </c>
      <c r="C31" s="239"/>
      <c r="D31" s="240" t="str">
        <f>IF(記入シート!C30="","",記入シート!C30)</f>
        <v/>
      </c>
      <c r="E31" s="241"/>
      <c r="F31" s="73" t="str">
        <f>IF(記入シート!F30="","",記入シート!F30)</f>
        <v/>
      </c>
      <c r="G31" s="73" t="str">
        <f>IF(記入シート!G30="","",記入シート!G30)</f>
        <v/>
      </c>
      <c r="H31" s="63" t="s">
        <v>134</v>
      </c>
      <c r="I31" s="226" t="str">
        <f>IF(記入シート!K30="","",記入シート!K30)</f>
        <v/>
      </c>
      <c r="J31" s="227"/>
      <c r="K31" s="66" t="str">
        <f>IF(記入シート!M30="","",記入シート!M30)</f>
        <v/>
      </c>
    </row>
    <row r="32" spans="2:11" ht="22.5" customHeight="1" thickBot="1" x14ac:dyDescent="0.25">
      <c r="B32" s="236" t="s">
        <v>119</v>
      </c>
      <c r="C32" s="237"/>
      <c r="D32" s="228" t="str">
        <f>IF(記入シート!H30="","",記入シート!H30)</f>
        <v/>
      </c>
      <c r="E32" s="229"/>
      <c r="F32" s="229"/>
      <c r="G32" s="235"/>
      <c r="H32" s="55" t="s">
        <v>124</v>
      </c>
      <c r="I32" s="228" t="str">
        <f>IF(記入シート!J30="","",記入シート!J30)</f>
        <v/>
      </c>
      <c r="J32" s="229"/>
      <c r="K32" s="230"/>
    </row>
    <row r="33" spans="2:16" ht="13.5" customHeight="1" x14ac:dyDescent="0.15">
      <c r="B33" s="242" t="s">
        <v>118</v>
      </c>
      <c r="C33" s="243"/>
      <c r="D33" s="224" t="str">
        <f>IF(記入シート!E31="","",記入シート!E31)</f>
        <v/>
      </c>
      <c r="E33" s="225"/>
      <c r="F33" s="65" t="s">
        <v>2</v>
      </c>
      <c r="G33" s="65" t="s">
        <v>3</v>
      </c>
      <c r="H33" s="64" t="s">
        <v>118</v>
      </c>
      <c r="I33" s="224" t="str">
        <f>IF(記入シート!L31="","",記入シート!L31)</f>
        <v/>
      </c>
      <c r="J33" s="225"/>
      <c r="K33" s="60" t="s">
        <v>135</v>
      </c>
    </row>
    <row r="34" spans="2:16" ht="20.55" customHeight="1" x14ac:dyDescent="0.2">
      <c r="B34" s="238" t="s">
        <v>192</v>
      </c>
      <c r="C34" s="239"/>
      <c r="D34" s="240" t="str">
        <f>IF(記入シート!C31="","",記入シート!C31)</f>
        <v/>
      </c>
      <c r="E34" s="241"/>
      <c r="F34" s="73" t="str">
        <f>IF(記入シート!F31="","",記入シート!F31)</f>
        <v/>
      </c>
      <c r="G34" s="73" t="str">
        <f>IF(記入シート!G31="","",記入シート!G31)</f>
        <v/>
      </c>
      <c r="H34" s="63" t="s">
        <v>134</v>
      </c>
      <c r="I34" s="226" t="str">
        <f>IF(記入シート!K31="","",記入シート!K31)</f>
        <v/>
      </c>
      <c r="J34" s="227"/>
      <c r="K34" s="66" t="str">
        <f>IF(記入シート!M31="","",記入シート!M31)</f>
        <v/>
      </c>
    </row>
    <row r="35" spans="2:16" ht="22.5" customHeight="1" thickBot="1" x14ac:dyDescent="0.25">
      <c r="B35" s="236" t="s">
        <v>119</v>
      </c>
      <c r="C35" s="237"/>
      <c r="D35" s="228" t="str">
        <f>IF(記入シート!H31="","",記入シート!H31)</f>
        <v/>
      </c>
      <c r="E35" s="229"/>
      <c r="F35" s="229"/>
      <c r="G35" s="235"/>
      <c r="H35" s="55" t="s">
        <v>124</v>
      </c>
      <c r="I35" s="228" t="str">
        <f>IF(記入シート!J31="","",記入シート!J31)</f>
        <v/>
      </c>
      <c r="J35" s="229"/>
      <c r="K35" s="230"/>
    </row>
    <row r="36" spans="2:16" ht="10.050000000000001" customHeight="1" thickBot="1" x14ac:dyDescent="0.25">
      <c r="B36" s="3"/>
      <c r="C36" s="3"/>
      <c r="D36" s="3"/>
      <c r="E36" s="3"/>
      <c r="F36" s="3"/>
      <c r="G36" s="46"/>
    </row>
    <row r="37" spans="2:16" ht="20.55" customHeight="1" x14ac:dyDescent="0.2">
      <c r="B37" s="252" t="s">
        <v>120</v>
      </c>
      <c r="C37" s="253"/>
      <c r="D37" s="233" t="s">
        <v>193</v>
      </c>
      <c r="E37" s="234"/>
      <c r="F37" s="47">
        <f>記入シート!M12</f>
        <v>0</v>
      </c>
      <c r="G37" s="47" t="s">
        <v>122</v>
      </c>
      <c r="H37" s="47" t="s">
        <v>123</v>
      </c>
      <c r="I37" s="232">
        <f>3000*F37</f>
        <v>0</v>
      </c>
      <c r="J37" s="232"/>
      <c r="K37" s="48" t="s">
        <v>136</v>
      </c>
    </row>
    <row r="38" spans="2:16" ht="9" customHeight="1" x14ac:dyDescent="0.2">
      <c r="B38" s="218" t="s">
        <v>214</v>
      </c>
      <c r="C38" s="219"/>
      <c r="D38" s="201" t="str">
        <f>"　〒　"&amp;記入シート!F15</f>
        <v>　〒　</v>
      </c>
      <c r="E38" s="202"/>
      <c r="F38" s="203"/>
      <c r="G38" s="215" t="s">
        <v>64</v>
      </c>
      <c r="H38" s="254">
        <f>記入シート!F18</f>
        <v>0</v>
      </c>
      <c r="I38" s="254"/>
      <c r="J38" s="254"/>
      <c r="K38" s="255"/>
    </row>
    <row r="39" spans="2:16" ht="9" customHeight="1" x14ac:dyDescent="0.2">
      <c r="B39" s="220"/>
      <c r="C39" s="221"/>
      <c r="D39" s="204"/>
      <c r="E39" s="199"/>
      <c r="F39" s="205"/>
      <c r="G39" s="215"/>
      <c r="H39" s="215"/>
      <c r="I39" s="215"/>
      <c r="J39" s="215"/>
      <c r="K39" s="216"/>
    </row>
    <row r="40" spans="2:16" ht="9" customHeight="1" x14ac:dyDescent="0.2">
      <c r="B40" s="220"/>
      <c r="C40" s="221"/>
      <c r="D40" s="206">
        <f>記入シート!F16</f>
        <v>0</v>
      </c>
      <c r="E40" s="207"/>
      <c r="F40" s="208"/>
      <c r="G40" s="214" t="s">
        <v>121</v>
      </c>
      <c r="H40" s="215">
        <f>記入シート!F19</f>
        <v>0</v>
      </c>
      <c r="I40" s="215"/>
      <c r="J40" s="215"/>
      <c r="K40" s="216"/>
    </row>
    <row r="41" spans="2:16" ht="9" customHeight="1" x14ac:dyDescent="0.2">
      <c r="B41" s="222"/>
      <c r="C41" s="223"/>
      <c r="D41" s="209"/>
      <c r="E41" s="210"/>
      <c r="F41" s="211"/>
      <c r="G41" s="214"/>
      <c r="H41" s="215"/>
      <c r="I41" s="215"/>
      <c r="J41" s="215"/>
      <c r="K41" s="216"/>
    </row>
    <row r="42" spans="2:16" ht="19.95" customHeight="1" x14ac:dyDescent="0.2">
      <c r="B42" s="217" t="s">
        <v>125</v>
      </c>
      <c r="C42" s="202"/>
      <c r="D42" s="202"/>
      <c r="E42" s="202"/>
      <c r="F42" s="45"/>
      <c r="G42" s="45"/>
      <c r="H42" s="249" t="s">
        <v>197</v>
      </c>
      <c r="I42" s="249"/>
      <c r="J42" s="249"/>
      <c r="K42" s="250"/>
      <c r="M42" s="200" t="s">
        <v>137</v>
      </c>
      <c r="N42" s="200"/>
      <c r="O42" s="200"/>
      <c r="P42" s="200"/>
    </row>
    <row r="43" spans="2:16" ht="19.95" customHeight="1" x14ac:dyDescent="0.2">
      <c r="B43" s="49" t="s">
        <v>212</v>
      </c>
      <c r="H43" s="212"/>
      <c r="I43" s="212"/>
      <c r="J43" s="212"/>
      <c r="K43" s="251"/>
    </row>
    <row r="44" spans="2:16" ht="21" customHeight="1" x14ac:dyDescent="0.2">
      <c r="B44" s="49"/>
      <c r="H44" s="213" t="str">
        <f>記入シート!F14&amp;"長"</f>
        <v>長</v>
      </c>
      <c r="I44" s="213"/>
      <c r="J44" s="213"/>
      <c r="K44" s="50"/>
    </row>
    <row r="45" spans="2:16" ht="22.5" customHeight="1" x14ac:dyDescent="0.2">
      <c r="B45" s="49"/>
      <c r="F45" s="212" t="s">
        <v>213</v>
      </c>
      <c r="G45" s="212"/>
      <c r="H45" s="54"/>
      <c r="I45" s="231">
        <f>記入シート!F17</f>
        <v>0</v>
      </c>
      <c r="J45" s="231"/>
      <c r="K45" s="50"/>
      <c r="M45" s="200" t="s">
        <v>198</v>
      </c>
      <c r="N45" s="200"/>
      <c r="O45" s="200"/>
      <c r="P45" s="200"/>
    </row>
    <row r="46" spans="2:16" ht="13.05" customHeight="1" thickBot="1" x14ac:dyDescent="0.25">
      <c r="B46" s="51"/>
      <c r="C46" s="52"/>
      <c r="D46" s="52"/>
      <c r="E46" s="52"/>
      <c r="F46" s="52"/>
      <c r="G46" s="52"/>
      <c r="H46" s="52"/>
      <c r="I46" s="52"/>
      <c r="J46" s="52"/>
      <c r="K46" s="53"/>
    </row>
    <row r="47" spans="2:16" ht="4.95" customHeight="1" x14ac:dyDescent="0.2"/>
  </sheetData>
  <sheetProtection algorithmName="SHA-512" hashValue="CV3nKrIIGVIOE1QXMQhMiiqLKKz3tViAFTh9nKvYiz82zcczUnLEQ6mDPyuTI1fOy0qnPfg2x7TnynGmylcK/A==" saltValue="SV2fXZLxCrkq6BSVQEB95A==" spinCount="100000" sheet="1" objects="1" scenarios="1"/>
  <mergeCells count="112">
    <mergeCell ref="H42:K43"/>
    <mergeCell ref="B7:C7"/>
    <mergeCell ref="B8:C8"/>
    <mergeCell ref="B37:C37"/>
    <mergeCell ref="G38:G39"/>
    <mergeCell ref="H38:K39"/>
    <mergeCell ref="B9:C9"/>
    <mergeCell ref="D9:E9"/>
    <mergeCell ref="B10:C10"/>
    <mergeCell ref="D10:E10"/>
    <mergeCell ref="B11:C11"/>
    <mergeCell ref="B12:C12"/>
    <mergeCell ref="B13:C13"/>
    <mergeCell ref="D13:E13"/>
    <mergeCell ref="B14:C14"/>
    <mergeCell ref="B15:C15"/>
    <mergeCell ref="D15:E15"/>
    <mergeCell ref="D7:E7"/>
    <mergeCell ref="D8:G8"/>
    <mergeCell ref="I24:J24"/>
    <mergeCell ref="B25:C25"/>
    <mergeCell ref="D25:E25"/>
    <mergeCell ref="I25:J25"/>
    <mergeCell ref="B26:C26"/>
    <mergeCell ref="B16:C16"/>
    <mergeCell ref="D16:E16"/>
    <mergeCell ref="B17:C17"/>
    <mergeCell ref="D17:G17"/>
    <mergeCell ref="B18:C18"/>
    <mergeCell ref="D18:E18"/>
    <mergeCell ref="B19:C19"/>
    <mergeCell ref="D19:E19"/>
    <mergeCell ref="B2:K2"/>
    <mergeCell ref="B4:C4"/>
    <mergeCell ref="F4:G4"/>
    <mergeCell ref="B6:C6"/>
    <mergeCell ref="D6:E6"/>
    <mergeCell ref="B20:C20"/>
    <mergeCell ref="D20:G20"/>
    <mergeCell ref="B27:C27"/>
    <mergeCell ref="D27:E27"/>
    <mergeCell ref="B21:C21"/>
    <mergeCell ref="D21:E21"/>
    <mergeCell ref="B24:C24"/>
    <mergeCell ref="D24:E24"/>
    <mergeCell ref="B34:C34"/>
    <mergeCell ref="D34:E34"/>
    <mergeCell ref="D26:G26"/>
    <mergeCell ref="B22:C22"/>
    <mergeCell ref="D22:E22"/>
    <mergeCell ref="B23:C23"/>
    <mergeCell ref="D23:G23"/>
    <mergeCell ref="B35:C35"/>
    <mergeCell ref="B28:C28"/>
    <mergeCell ref="D28:E28"/>
    <mergeCell ref="B29:C29"/>
    <mergeCell ref="B30:C30"/>
    <mergeCell ref="D30:E30"/>
    <mergeCell ref="B31:C31"/>
    <mergeCell ref="D31:E31"/>
    <mergeCell ref="B32:C32"/>
    <mergeCell ref="D32:G32"/>
    <mergeCell ref="B33:C33"/>
    <mergeCell ref="D33:E33"/>
    <mergeCell ref="I30:J30"/>
    <mergeCell ref="I12:J12"/>
    <mergeCell ref="I13:J13"/>
    <mergeCell ref="I9:J9"/>
    <mergeCell ref="I37:J37"/>
    <mergeCell ref="D37:E37"/>
    <mergeCell ref="I34:J34"/>
    <mergeCell ref="D35:G35"/>
    <mergeCell ref="I35:K35"/>
    <mergeCell ref="I33:J33"/>
    <mergeCell ref="D14:G14"/>
    <mergeCell ref="I20:K20"/>
    <mergeCell ref="D29:G29"/>
    <mergeCell ref="I29:K29"/>
    <mergeCell ref="D12:E12"/>
    <mergeCell ref="I15:J15"/>
    <mergeCell ref="I16:J16"/>
    <mergeCell ref="I31:J31"/>
    <mergeCell ref="I32:K32"/>
    <mergeCell ref="D11:G11"/>
    <mergeCell ref="I26:K26"/>
    <mergeCell ref="I21:J21"/>
    <mergeCell ref="I22:J22"/>
    <mergeCell ref="I23:K23"/>
    <mergeCell ref="B1:C1"/>
    <mergeCell ref="M45:P45"/>
    <mergeCell ref="M42:P42"/>
    <mergeCell ref="D38:F39"/>
    <mergeCell ref="D40:F41"/>
    <mergeCell ref="F45:G45"/>
    <mergeCell ref="H44:J44"/>
    <mergeCell ref="G40:G41"/>
    <mergeCell ref="H40:K41"/>
    <mergeCell ref="B42:E42"/>
    <mergeCell ref="B38:C41"/>
    <mergeCell ref="I18:J18"/>
    <mergeCell ref="I19:J19"/>
    <mergeCell ref="I14:K14"/>
    <mergeCell ref="I17:K17"/>
    <mergeCell ref="I45:J45"/>
    <mergeCell ref="I4:K4"/>
    <mergeCell ref="I6:J6"/>
    <mergeCell ref="I7:J7"/>
    <mergeCell ref="I10:J10"/>
    <mergeCell ref="I11:K11"/>
    <mergeCell ref="I8:K8"/>
    <mergeCell ref="I27:J27"/>
    <mergeCell ref="I28:J28"/>
  </mergeCells>
  <phoneticPr fontId="2"/>
  <printOptions horizontalCentered="1" verticalCentered="1"/>
  <pageMargins left="0.19685039370078741" right="0.19685039370078741" top="0.19685039370078741" bottom="0.19685039370078741" header="0.39370078740157483" footer="0.31496062992125984"/>
  <pageSetup paperSize="9"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187FB-6B60-4B4B-8ABE-C7B4531F6E96}">
  <sheetPr>
    <tabColor rgb="FF00B0F0"/>
    <pageSetUpPr fitToPage="1"/>
  </sheetPr>
  <dimension ref="A1:U34"/>
  <sheetViews>
    <sheetView view="pageBreakPreview" zoomScaleNormal="100" zoomScaleSheetLayoutView="100" workbookViewId="0"/>
  </sheetViews>
  <sheetFormatPr defaultRowHeight="13.2" x14ac:dyDescent="0.2"/>
  <cols>
    <col min="1" max="1" width="1.44140625" customWidth="1"/>
    <col min="2" max="2" width="4.33203125" customWidth="1"/>
    <col min="3" max="3" width="7.21875" customWidth="1"/>
    <col min="4" max="4" width="12.77734375" customWidth="1"/>
    <col min="5" max="5" width="17.44140625" customWidth="1"/>
    <col min="6" max="6" width="5.44140625" customWidth="1"/>
    <col min="7" max="7" width="7.6640625" customWidth="1"/>
    <col min="8" max="8" width="27.21875" customWidth="1"/>
    <col min="9" max="9" width="16.33203125" customWidth="1"/>
    <col min="10" max="11" width="20" customWidth="1"/>
    <col min="12" max="12" width="18.6640625" customWidth="1"/>
    <col min="13" max="13" width="7.21875" customWidth="1"/>
    <col min="14" max="14" width="1.44140625" customWidth="1"/>
  </cols>
  <sheetData>
    <row r="1" spans="1:21" ht="12" customHeight="1" x14ac:dyDescent="0.2">
      <c r="A1" s="34"/>
      <c r="B1" s="151"/>
      <c r="C1" s="151"/>
      <c r="D1" s="151"/>
      <c r="E1" s="151"/>
      <c r="F1" s="151"/>
      <c r="G1" s="151"/>
      <c r="H1" s="151"/>
      <c r="I1" s="151"/>
      <c r="J1" s="151"/>
      <c r="K1" s="151"/>
      <c r="L1" s="151"/>
      <c r="M1" s="151"/>
      <c r="N1" s="34"/>
    </row>
    <row r="2" spans="1:21" ht="18" customHeight="1" x14ac:dyDescent="0.2">
      <c r="A2" s="43"/>
      <c r="B2" s="160" t="str">
        <f>データシート!C1&amp;"　参加申込記入シート（記入例）"</f>
        <v>第28回ソロコンテストいばらき　参加申込記入シート（記入例）</v>
      </c>
      <c r="C2" s="160"/>
      <c r="D2" s="160"/>
      <c r="E2" s="160"/>
      <c r="F2" s="160"/>
      <c r="G2" s="160"/>
      <c r="H2" s="160"/>
      <c r="I2" s="160"/>
      <c r="J2" s="160"/>
      <c r="K2" s="160"/>
      <c r="L2" s="160"/>
      <c r="M2" s="160"/>
      <c r="N2" s="34"/>
      <c r="U2" s="3" t="s">
        <v>86</v>
      </c>
    </row>
    <row r="3" spans="1:21" ht="13.05" customHeight="1" thickBot="1" x14ac:dyDescent="0.25">
      <c r="A3" s="34"/>
      <c r="B3" s="161"/>
      <c r="C3" s="161"/>
      <c r="D3" s="161"/>
      <c r="E3" s="161"/>
      <c r="F3" s="161"/>
      <c r="G3" s="161"/>
      <c r="H3" s="161"/>
      <c r="I3" s="161"/>
      <c r="J3" s="161"/>
      <c r="K3" s="161"/>
      <c r="L3" s="161"/>
      <c r="M3" s="161"/>
      <c r="N3" s="34"/>
      <c r="U3" s="3" t="s">
        <v>87</v>
      </c>
    </row>
    <row r="4" spans="1:21" ht="12" customHeight="1" x14ac:dyDescent="0.2">
      <c r="A4" s="34"/>
      <c r="B4" s="162"/>
      <c r="C4" s="163"/>
      <c r="D4" s="163"/>
      <c r="E4" s="163"/>
      <c r="F4" s="163"/>
      <c r="G4" s="163"/>
      <c r="H4" s="163"/>
      <c r="I4" s="163"/>
      <c r="J4" s="163"/>
      <c r="K4" s="163"/>
      <c r="L4" s="163"/>
      <c r="M4" s="164"/>
      <c r="N4" s="34"/>
      <c r="U4" s="3" t="s">
        <v>88</v>
      </c>
    </row>
    <row r="5" spans="1:21" ht="12" customHeight="1" x14ac:dyDescent="0.2">
      <c r="A5" s="34"/>
      <c r="B5" s="165" t="s">
        <v>77</v>
      </c>
      <c r="C5" s="166"/>
      <c r="D5" s="166"/>
      <c r="E5" s="166"/>
      <c r="F5" s="166"/>
      <c r="G5" s="166"/>
      <c r="H5" s="166"/>
      <c r="I5" s="166"/>
      <c r="J5" s="166"/>
      <c r="K5" s="166"/>
      <c r="L5" s="166"/>
      <c r="M5" s="167"/>
      <c r="N5" s="34"/>
      <c r="U5" s="3" t="s">
        <v>96</v>
      </c>
    </row>
    <row r="6" spans="1:21" ht="12" customHeight="1" x14ac:dyDescent="0.2">
      <c r="A6" s="34"/>
      <c r="B6" s="154" t="s">
        <v>59</v>
      </c>
      <c r="C6" s="155"/>
      <c r="D6" s="155"/>
      <c r="E6" s="155"/>
      <c r="F6" s="155"/>
      <c r="G6" s="155"/>
      <c r="H6" s="155"/>
      <c r="I6" s="155"/>
      <c r="J6" s="155"/>
      <c r="K6" s="155"/>
      <c r="L6" s="155"/>
      <c r="M6" s="156"/>
      <c r="N6" s="34"/>
      <c r="U6" s="3" t="s">
        <v>89</v>
      </c>
    </row>
    <row r="7" spans="1:21" ht="12" customHeight="1" x14ac:dyDescent="0.2">
      <c r="A7" s="34"/>
      <c r="B7" s="154" t="s">
        <v>205</v>
      </c>
      <c r="C7" s="155"/>
      <c r="D7" s="155"/>
      <c r="E7" s="155"/>
      <c r="F7" s="155"/>
      <c r="G7" s="155"/>
      <c r="H7" s="155"/>
      <c r="I7" s="155"/>
      <c r="J7" s="155"/>
      <c r="K7" s="155"/>
      <c r="L7" s="155"/>
      <c r="M7" s="156"/>
      <c r="N7" s="34"/>
      <c r="U7" s="3" t="s">
        <v>91</v>
      </c>
    </row>
    <row r="8" spans="1:21" ht="12" customHeight="1" x14ac:dyDescent="0.2">
      <c r="A8" s="34"/>
      <c r="B8" s="154" t="s">
        <v>206</v>
      </c>
      <c r="C8" s="155"/>
      <c r="D8" s="155"/>
      <c r="E8" s="155"/>
      <c r="F8" s="155"/>
      <c r="G8" s="155"/>
      <c r="H8" s="155"/>
      <c r="I8" s="155"/>
      <c r="J8" s="155"/>
      <c r="K8" s="155"/>
      <c r="L8" s="155"/>
      <c r="M8" s="156"/>
      <c r="N8" s="34"/>
      <c r="U8" s="3" t="s">
        <v>90</v>
      </c>
    </row>
    <row r="9" spans="1:21" ht="12" customHeight="1" x14ac:dyDescent="0.2">
      <c r="A9" s="34"/>
      <c r="B9" s="154" t="s">
        <v>60</v>
      </c>
      <c r="C9" s="155"/>
      <c r="D9" s="155"/>
      <c r="E9" s="155"/>
      <c r="F9" s="155"/>
      <c r="G9" s="155"/>
      <c r="H9" s="155"/>
      <c r="I9" s="155"/>
      <c r="J9" s="155"/>
      <c r="K9" s="155"/>
      <c r="L9" s="155"/>
      <c r="M9" s="156"/>
      <c r="N9" s="34"/>
      <c r="U9" s="3" t="s">
        <v>92</v>
      </c>
    </row>
    <row r="10" spans="1:21" ht="12" customHeight="1" thickBot="1" x14ac:dyDescent="0.25">
      <c r="A10" s="34"/>
      <c r="B10" s="157" t="s">
        <v>61</v>
      </c>
      <c r="C10" s="158"/>
      <c r="D10" s="158"/>
      <c r="E10" s="158"/>
      <c r="F10" s="158"/>
      <c r="G10" s="158"/>
      <c r="H10" s="158"/>
      <c r="I10" s="158"/>
      <c r="J10" s="158"/>
      <c r="K10" s="158"/>
      <c r="L10" s="158"/>
      <c r="M10" s="159"/>
      <c r="N10" s="34"/>
      <c r="U10" s="3" t="s">
        <v>93</v>
      </c>
    </row>
    <row r="11" spans="1:21" x14ac:dyDescent="0.2">
      <c r="A11" s="34"/>
      <c r="B11" s="43"/>
      <c r="C11" s="43"/>
      <c r="D11" s="43"/>
      <c r="E11" s="43"/>
      <c r="F11" s="43"/>
      <c r="G11" s="43"/>
      <c r="H11" s="43"/>
      <c r="I11" s="43"/>
      <c r="J11" s="43"/>
      <c r="K11" s="43"/>
      <c r="L11" s="43"/>
      <c r="M11" s="43"/>
      <c r="N11" s="34"/>
      <c r="U11" s="3" t="s">
        <v>94</v>
      </c>
    </row>
    <row r="12" spans="1:21" ht="24.45" customHeight="1" x14ac:dyDescent="0.2">
      <c r="A12" s="34"/>
      <c r="B12" s="168" t="s">
        <v>62</v>
      </c>
      <c r="C12" s="169"/>
      <c r="D12" s="169"/>
      <c r="E12" s="170"/>
      <c r="F12" s="265" t="s">
        <v>116</v>
      </c>
      <c r="G12" s="266"/>
      <c r="H12" s="266"/>
      <c r="I12" s="44"/>
      <c r="J12" s="34"/>
      <c r="K12" s="34"/>
      <c r="L12" s="59" t="s">
        <v>144</v>
      </c>
      <c r="M12" s="36">
        <f>COUNTA(C22:C31)</f>
        <v>2</v>
      </c>
      <c r="N12" s="34"/>
      <c r="P12" t="s">
        <v>113</v>
      </c>
      <c r="Q12" t="s">
        <v>114</v>
      </c>
      <c r="R12" t="s">
        <v>115</v>
      </c>
      <c r="S12" t="s">
        <v>70</v>
      </c>
      <c r="T12" t="s">
        <v>116</v>
      </c>
      <c r="U12" s="3" t="s">
        <v>95</v>
      </c>
    </row>
    <row r="13" spans="1:21" ht="24.45" customHeight="1" x14ac:dyDescent="0.2">
      <c r="A13" s="34"/>
      <c r="B13" s="168" t="s">
        <v>63</v>
      </c>
      <c r="C13" s="169"/>
      <c r="D13" s="169"/>
      <c r="E13" s="170"/>
      <c r="F13" s="262" t="s">
        <v>110</v>
      </c>
      <c r="G13" s="263"/>
      <c r="H13" s="263"/>
      <c r="I13" s="152"/>
      <c r="J13" s="153"/>
      <c r="K13" s="153"/>
      <c r="L13" s="153"/>
      <c r="M13" s="153"/>
      <c r="N13" s="34"/>
      <c r="P13" t="s">
        <v>110</v>
      </c>
      <c r="Q13" t="s">
        <v>111</v>
      </c>
      <c r="R13" t="s">
        <v>112</v>
      </c>
      <c r="U13" s="3" t="s">
        <v>97</v>
      </c>
    </row>
    <row r="14" spans="1:21" ht="40.049999999999997" customHeight="1" x14ac:dyDescent="0.2">
      <c r="A14" s="34"/>
      <c r="B14" s="168" t="s">
        <v>207</v>
      </c>
      <c r="C14" s="169"/>
      <c r="D14" s="169"/>
      <c r="E14" s="170"/>
      <c r="F14" s="93" t="s">
        <v>145</v>
      </c>
      <c r="G14" s="264"/>
      <c r="H14" s="264"/>
      <c r="I14" s="187" t="s">
        <v>208</v>
      </c>
      <c r="J14" s="188"/>
      <c r="K14" s="188"/>
      <c r="L14" s="188"/>
      <c r="M14" s="188"/>
      <c r="N14" s="188"/>
      <c r="U14" s="3" t="s">
        <v>98</v>
      </c>
    </row>
    <row r="15" spans="1:21" ht="24.45" customHeight="1" x14ac:dyDescent="0.2">
      <c r="A15" s="34"/>
      <c r="B15" s="180" t="s">
        <v>209</v>
      </c>
      <c r="C15" s="181"/>
      <c r="D15" s="168" t="s">
        <v>0</v>
      </c>
      <c r="E15" s="170"/>
      <c r="F15" s="260" t="s">
        <v>146</v>
      </c>
      <c r="G15" s="261"/>
      <c r="H15" s="261"/>
      <c r="I15" s="189" t="s">
        <v>78</v>
      </c>
      <c r="J15" s="190"/>
      <c r="K15" s="190"/>
      <c r="L15" s="190"/>
      <c r="M15" s="190"/>
      <c r="N15" s="34"/>
      <c r="U15" s="3" t="s">
        <v>99</v>
      </c>
    </row>
    <row r="16" spans="1:21" ht="24.45" customHeight="1" x14ac:dyDescent="0.2">
      <c r="A16" s="34"/>
      <c r="B16" s="191"/>
      <c r="C16" s="192"/>
      <c r="D16" s="168" t="s">
        <v>66</v>
      </c>
      <c r="E16" s="170"/>
      <c r="F16" s="260" t="s">
        <v>154</v>
      </c>
      <c r="G16" s="261"/>
      <c r="H16" s="261"/>
      <c r="I16" s="189" t="s">
        <v>79</v>
      </c>
      <c r="J16" s="190"/>
      <c r="K16" s="190"/>
      <c r="L16" s="190"/>
      <c r="M16" s="190"/>
      <c r="N16" s="34"/>
      <c r="U16" s="3" t="s">
        <v>100</v>
      </c>
    </row>
    <row r="17" spans="1:21" ht="24.45" customHeight="1" x14ac:dyDescent="0.2">
      <c r="A17" s="34"/>
      <c r="B17" s="182"/>
      <c r="C17" s="183"/>
      <c r="D17" s="168" t="s">
        <v>210</v>
      </c>
      <c r="E17" s="170"/>
      <c r="F17" s="260" t="s">
        <v>141</v>
      </c>
      <c r="G17" s="261"/>
      <c r="H17" s="261"/>
      <c r="I17" s="189"/>
      <c r="J17" s="190"/>
      <c r="K17" s="190"/>
      <c r="L17" s="190"/>
      <c r="M17" s="190"/>
      <c r="N17" s="34"/>
      <c r="U17" s="3" t="s">
        <v>101</v>
      </c>
    </row>
    <row r="18" spans="1:21" ht="24.45" customHeight="1" x14ac:dyDescent="0.2">
      <c r="A18" s="34"/>
      <c r="B18" s="180" t="s">
        <v>64</v>
      </c>
      <c r="C18" s="181"/>
      <c r="D18" s="193" t="s">
        <v>67</v>
      </c>
      <c r="E18" s="194"/>
      <c r="F18" s="260" t="s">
        <v>147</v>
      </c>
      <c r="G18" s="261"/>
      <c r="H18" s="261"/>
      <c r="I18" s="189" t="s">
        <v>80</v>
      </c>
      <c r="J18" s="190"/>
      <c r="K18" s="190"/>
      <c r="L18" s="190"/>
      <c r="M18" s="190"/>
      <c r="N18" s="34"/>
      <c r="U18" s="3" t="s">
        <v>103</v>
      </c>
    </row>
    <row r="19" spans="1:21" ht="24.45" customHeight="1" x14ac:dyDescent="0.2">
      <c r="A19" s="34"/>
      <c r="B19" s="182"/>
      <c r="C19" s="183"/>
      <c r="D19" s="193" t="s">
        <v>68</v>
      </c>
      <c r="E19" s="194"/>
      <c r="F19" s="260" t="s">
        <v>142</v>
      </c>
      <c r="G19" s="261"/>
      <c r="H19" s="261"/>
      <c r="I19" s="189" t="s">
        <v>81</v>
      </c>
      <c r="J19" s="190"/>
      <c r="K19" s="190"/>
      <c r="L19" s="190"/>
      <c r="M19" s="190"/>
      <c r="N19" s="34"/>
      <c r="U19" s="3" t="s">
        <v>102</v>
      </c>
    </row>
    <row r="20" spans="1:21" x14ac:dyDescent="0.2">
      <c r="A20" s="34"/>
      <c r="B20" s="34"/>
      <c r="C20" s="34"/>
      <c r="D20" s="34"/>
      <c r="E20" s="34"/>
      <c r="F20" s="34"/>
      <c r="G20" s="34"/>
      <c r="H20" s="34"/>
      <c r="I20" s="34"/>
      <c r="J20" s="34"/>
      <c r="K20" s="34"/>
      <c r="L20" s="34"/>
      <c r="M20" s="34"/>
      <c r="N20" s="34"/>
      <c r="U20" s="3" t="s">
        <v>104</v>
      </c>
    </row>
    <row r="21" spans="1:21" s="3" customFormat="1" ht="29.55" customHeight="1" x14ac:dyDescent="0.2">
      <c r="A21" s="36"/>
      <c r="B21" s="39" t="s">
        <v>1</v>
      </c>
      <c r="C21" s="197" t="s">
        <v>140</v>
      </c>
      <c r="D21" s="198"/>
      <c r="E21" s="40" t="s">
        <v>82</v>
      </c>
      <c r="F21" s="38" t="s">
        <v>2</v>
      </c>
      <c r="G21" s="38" t="s">
        <v>85</v>
      </c>
      <c r="H21" s="195" t="s">
        <v>84</v>
      </c>
      <c r="I21" s="196"/>
      <c r="J21" s="37" t="s">
        <v>73</v>
      </c>
      <c r="K21" s="41" t="s">
        <v>139</v>
      </c>
      <c r="L21" s="40" t="s">
        <v>83</v>
      </c>
      <c r="M21" s="37" t="s">
        <v>74</v>
      </c>
      <c r="N21" s="36"/>
      <c r="P21" s="42" t="s">
        <v>75</v>
      </c>
      <c r="Q21" s="3" t="s">
        <v>76</v>
      </c>
      <c r="U21" s="3" t="s">
        <v>105</v>
      </c>
    </row>
    <row r="22" spans="1:21" ht="29.55" customHeight="1" x14ac:dyDescent="0.2">
      <c r="A22" s="34"/>
      <c r="B22" s="35">
        <v>1</v>
      </c>
      <c r="C22" s="258" t="s">
        <v>155</v>
      </c>
      <c r="D22" s="259"/>
      <c r="E22" s="76" t="s">
        <v>156</v>
      </c>
      <c r="F22" s="77">
        <v>6</v>
      </c>
      <c r="G22" s="77" t="s">
        <v>148</v>
      </c>
      <c r="H22" s="93" t="s">
        <v>143</v>
      </c>
      <c r="I22" s="92"/>
      <c r="J22" s="77" t="s">
        <v>150</v>
      </c>
      <c r="K22" s="75" t="s">
        <v>157</v>
      </c>
      <c r="L22" s="76" t="s">
        <v>158</v>
      </c>
      <c r="M22" s="77" t="s">
        <v>152</v>
      </c>
      <c r="N22" s="34"/>
      <c r="P22" s="3">
        <v>1</v>
      </c>
      <c r="U22" s="3" t="s">
        <v>106</v>
      </c>
    </row>
    <row r="23" spans="1:21" ht="29.55" customHeight="1" x14ac:dyDescent="0.2">
      <c r="A23" s="34"/>
      <c r="B23" s="35">
        <v>2</v>
      </c>
      <c r="C23" s="258" t="s">
        <v>159</v>
      </c>
      <c r="D23" s="259"/>
      <c r="E23" s="76" t="s">
        <v>160</v>
      </c>
      <c r="F23" s="77">
        <v>5</v>
      </c>
      <c r="G23" s="77" t="s">
        <v>138</v>
      </c>
      <c r="H23" s="93" t="s">
        <v>149</v>
      </c>
      <c r="I23" s="92"/>
      <c r="J23" s="77" t="s">
        <v>151</v>
      </c>
      <c r="K23" s="75" t="s">
        <v>162</v>
      </c>
      <c r="L23" s="76" t="s">
        <v>161</v>
      </c>
      <c r="M23" s="77" t="s">
        <v>153</v>
      </c>
      <c r="N23" s="34"/>
      <c r="P23" s="3">
        <v>2</v>
      </c>
      <c r="U23" s="3" t="s">
        <v>107</v>
      </c>
    </row>
    <row r="24" spans="1:21" ht="29.55" customHeight="1" x14ac:dyDescent="0.2">
      <c r="A24" s="34"/>
      <c r="B24" s="35">
        <v>3</v>
      </c>
      <c r="C24" s="256"/>
      <c r="D24" s="257"/>
      <c r="E24" s="79"/>
      <c r="F24" s="77"/>
      <c r="G24" s="77"/>
      <c r="H24" s="93"/>
      <c r="I24" s="92"/>
      <c r="J24" s="77"/>
      <c r="K24" s="78"/>
      <c r="L24" s="79"/>
      <c r="M24" s="77"/>
      <c r="N24" s="34"/>
      <c r="P24" s="3">
        <v>3</v>
      </c>
      <c r="U24" s="3" t="s">
        <v>108</v>
      </c>
    </row>
    <row r="25" spans="1:21" ht="29.55" customHeight="1" x14ac:dyDescent="0.2">
      <c r="A25" s="34"/>
      <c r="B25" s="35">
        <v>4</v>
      </c>
      <c r="C25" s="256"/>
      <c r="D25" s="257"/>
      <c r="E25" s="79"/>
      <c r="F25" s="77"/>
      <c r="G25" s="77"/>
      <c r="H25" s="93"/>
      <c r="I25" s="92"/>
      <c r="J25" s="77"/>
      <c r="K25" s="78"/>
      <c r="L25" s="79"/>
      <c r="M25" s="77"/>
      <c r="N25" s="34"/>
      <c r="P25" s="3">
        <v>4</v>
      </c>
      <c r="U25" s="3" t="s">
        <v>109</v>
      </c>
    </row>
    <row r="26" spans="1:21" ht="29.55" customHeight="1" x14ac:dyDescent="0.2">
      <c r="A26" s="34"/>
      <c r="B26" s="35">
        <v>5</v>
      </c>
      <c r="C26" s="256"/>
      <c r="D26" s="257"/>
      <c r="E26" s="79"/>
      <c r="F26" s="77"/>
      <c r="G26" s="77"/>
      <c r="H26" s="93"/>
      <c r="I26" s="92"/>
      <c r="J26" s="77"/>
      <c r="K26" s="78"/>
      <c r="L26" s="79"/>
      <c r="M26" s="77"/>
      <c r="N26" s="34"/>
      <c r="P26" s="3">
        <v>5</v>
      </c>
    </row>
    <row r="27" spans="1:21" ht="29.55" customHeight="1" x14ac:dyDescent="0.2">
      <c r="A27" s="34"/>
      <c r="B27" s="35">
        <v>6</v>
      </c>
      <c r="C27" s="256"/>
      <c r="D27" s="257"/>
      <c r="E27" s="79"/>
      <c r="F27" s="77"/>
      <c r="G27" s="77"/>
      <c r="H27" s="93"/>
      <c r="I27" s="92"/>
      <c r="J27" s="77"/>
      <c r="K27" s="78"/>
      <c r="L27" s="79"/>
      <c r="M27" s="77"/>
      <c r="N27" s="34"/>
      <c r="P27" s="3"/>
    </row>
    <row r="28" spans="1:21" ht="29.55" customHeight="1" x14ac:dyDescent="0.2">
      <c r="A28" s="34"/>
      <c r="B28" s="35">
        <v>7</v>
      </c>
      <c r="C28" s="256"/>
      <c r="D28" s="257"/>
      <c r="E28" s="79"/>
      <c r="F28" s="77"/>
      <c r="G28" s="77"/>
      <c r="H28" s="93"/>
      <c r="I28" s="92"/>
      <c r="J28" s="77"/>
      <c r="K28" s="78"/>
      <c r="L28" s="79"/>
      <c r="M28" s="77"/>
      <c r="N28" s="34"/>
      <c r="P28" s="3"/>
    </row>
    <row r="29" spans="1:21" ht="29.55" customHeight="1" x14ac:dyDescent="0.2">
      <c r="A29" s="34"/>
      <c r="B29" s="35">
        <v>8</v>
      </c>
      <c r="C29" s="256"/>
      <c r="D29" s="257"/>
      <c r="E29" s="79"/>
      <c r="F29" s="77"/>
      <c r="G29" s="77"/>
      <c r="H29" s="93"/>
      <c r="I29" s="92"/>
      <c r="J29" s="77"/>
      <c r="K29" s="78"/>
      <c r="L29" s="79"/>
      <c r="M29" s="77"/>
      <c r="N29" s="34"/>
      <c r="P29" s="3">
        <v>6</v>
      </c>
    </row>
    <row r="30" spans="1:21" ht="29.55" customHeight="1" x14ac:dyDescent="0.2">
      <c r="A30" s="34"/>
      <c r="B30" s="35">
        <v>9</v>
      </c>
      <c r="C30" s="256"/>
      <c r="D30" s="257"/>
      <c r="E30" s="79"/>
      <c r="F30" s="77"/>
      <c r="G30" s="77"/>
      <c r="H30" s="93"/>
      <c r="I30" s="92"/>
      <c r="J30" s="77"/>
      <c r="K30" s="78"/>
      <c r="L30" s="79"/>
      <c r="M30" s="77"/>
      <c r="N30" s="34"/>
      <c r="P30" s="3">
        <v>7</v>
      </c>
    </row>
    <row r="31" spans="1:21" ht="29.55" customHeight="1" x14ac:dyDescent="0.2">
      <c r="A31" s="34"/>
      <c r="B31" s="35">
        <v>10</v>
      </c>
      <c r="C31" s="256"/>
      <c r="D31" s="257"/>
      <c r="E31" s="79"/>
      <c r="F31" s="77"/>
      <c r="G31" s="77"/>
      <c r="H31" s="93"/>
      <c r="I31" s="92"/>
      <c r="J31" s="77"/>
      <c r="K31" s="78"/>
      <c r="L31" s="79"/>
      <c r="M31" s="77"/>
      <c r="N31" s="34"/>
      <c r="P31" s="3">
        <v>8</v>
      </c>
    </row>
    <row r="32" spans="1:21" ht="12.45" customHeight="1" x14ac:dyDescent="0.2">
      <c r="A32" s="34"/>
      <c r="B32" s="177"/>
      <c r="C32" s="177"/>
      <c r="D32" s="177"/>
      <c r="E32" s="177"/>
      <c r="F32" s="177"/>
      <c r="G32" s="177"/>
      <c r="H32" s="177"/>
      <c r="I32" s="177"/>
      <c r="J32" s="177"/>
      <c r="K32" s="177"/>
      <c r="L32" s="177"/>
      <c r="M32" s="177"/>
      <c r="N32" s="34"/>
    </row>
    <row r="33" spans="1:14" ht="12.45" customHeight="1" x14ac:dyDescent="0.2">
      <c r="A33" s="34"/>
      <c r="B33" s="151" t="s">
        <v>69</v>
      </c>
      <c r="C33" s="151"/>
      <c r="D33" s="151"/>
      <c r="E33" s="151"/>
      <c r="F33" s="151"/>
      <c r="G33" s="151"/>
      <c r="H33" s="151"/>
      <c r="I33" s="151"/>
      <c r="J33" s="151"/>
      <c r="K33" s="151"/>
      <c r="L33" s="151"/>
      <c r="M33" s="151"/>
      <c r="N33" s="34"/>
    </row>
    <row r="34" spans="1:14" ht="12.45" customHeight="1" x14ac:dyDescent="0.2">
      <c r="A34" s="34"/>
      <c r="B34" s="151"/>
      <c r="C34" s="151"/>
      <c r="D34" s="151"/>
      <c r="E34" s="151"/>
      <c r="F34" s="151"/>
      <c r="G34" s="151"/>
      <c r="H34" s="151"/>
      <c r="I34" s="151"/>
      <c r="J34" s="151"/>
      <c r="K34" s="151"/>
      <c r="L34" s="151"/>
      <c r="M34" s="151"/>
      <c r="N34" s="34"/>
    </row>
  </sheetData>
  <sheetProtection algorithmName="SHA-512" hashValue="6Lyye9nqdMQAEtX5ZfshRQ33t7EmXl5qcOD8fSasM6cqK/653ZS4+D+FRij8tkHIDmodYlqS7V1ytRq2IZa1gA==" saltValue="45ZTdDyaU4jr3Ih2WZSRNA==" spinCount="100000" sheet="1" objects="1" scenarios="1"/>
  <mergeCells count="60">
    <mergeCell ref="B6:M6"/>
    <mergeCell ref="B1:M1"/>
    <mergeCell ref="B2:M2"/>
    <mergeCell ref="B3:M3"/>
    <mergeCell ref="B4:M4"/>
    <mergeCell ref="B5:M5"/>
    <mergeCell ref="B7:M7"/>
    <mergeCell ref="B8:M8"/>
    <mergeCell ref="B9:M9"/>
    <mergeCell ref="B10:M10"/>
    <mergeCell ref="B12:E12"/>
    <mergeCell ref="F12:H12"/>
    <mergeCell ref="B13:E13"/>
    <mergeCell ref="F13:H13"/>
    <mergeCell ref="I13:M13"/>
    <mergeCell ref="B14:E14"/>
    <mergeCell ref="F14:H14"/>
    <mergeCell ref="I14:N14"/>
    <mergeCell ref="B15:C17"/>
    <mergeCell ref="D15:E15"/>
    <mergeCell ref="F15:H15"/>
    <mergeCell ref="I15:M15"/>
    <mergeCell ref="D16:E16"/>
    <mergeCell ref="F16:H16"/>
    <mergeCell ref="I16:M16"/>
    <mergeCell ref="D17:E17"/>
    <mergeCell ref="F17:H17"/>
    <mergeCell ref="I17:M17"/>
    <mergeCell ref="B18:C19"/>
    <mergeCell ref="D18:E18"/>
    <mergeCell ref="F18:H18"/>
    <mergeCell ref="I18:M18"/>
    <mergeCell ref="D19:E19"/>
    <mergeCell ref="F19:H19"/>
    <mergeCell ref="I19:M19"/>
    <mergeCell ref="C21:D21"/>
    <mergeCell ref="H21:I21"/>
    <mergeCell ref="C22:D22"/>
    <mergeCell ref="H22:I22"/>
    <mergeCell ref="C23:D23"/>
    <mergeCell ref="H23:I23"/>
    <mergeCell ref="C24:D24"/>
    <mergeCell ref="H24:I24"/>
    <mergeCell ref="C25:D25"/>
    <mergeCell ref="H25:I25"/>
    <mergeCell ref="C26:D26"/>
    <mergeCell ref="H26:I26"/>
    <mergeCell ref="B33:M33"/>
    <mergeCell ref="B34:M34"/>
    <mergeCell ref="C29:D29"/>
    <mergeCell ref="H29:I29"/>
    <mergeCell ref="C30:D30"/>
    <mergeCell ref="H30:I30"/>
    <mergeCell ref="C31:D31"/>
    <mergeCell ref="H31:I31"/>
    <mergeCell ref="C27:D27"/>
    <mergeCell ref="H27:I27"/>
    <mergeCell ref="C28:D28"/>
    <mergeCell ref="H28:I28"/>
    <mergeCell ref="B32:M32"/>
  </mergeCells>
  <phoneticPr fontId="2"/>
  <dataValidations count="7">
    <dataValidation imeMode="off" allowBlank="1" showInputMessage="1" showErrorMessage="1" sqref="F15:H15" xr:uid="{630F1DE3-F945-4B31-90E3-6827DEEBD08C}"/>
    <dataValidation imeMode="on" allowBlank="1" showInputMessage="1" showErrorMessage="1" sqref="F14:H14 F16:H18 C24:E31 H24:L31" xr:uid="{0B5F399A-DD0D-4071-9421-7FC6209417CF}"/>
    <dataValidation type="list" allowBlank="1" showInputMessage="1" showErrorMessage="1" sqref="G22:G31" xr:uid="{7127DB69-C5CF-4228-88DF-FC8624A3BFB3}">
      <formula1>$U$2:$U$25</formula1>
    </dataValidation>
    <dataValidation type="list" allowBlank="1" showInputMessage="1" showErrorMessage="1" sqref="F12:H12" xr:uid="{69CE8342-679B-4372-8DAF-73B3ED5940B6}">
      <formula1>$P$12:$T$12</formula1>
    </dataValidation>
    <dataValidation type="list" allowBlank="1" showInputMessage="1" showErrorMessage="1" sqref="F22:F31" xr:uid="{7F81049F-8A70-4A6C-B8CD-95EF5FD985AF}">
      <formula1>$P$22:$P$31</formula1>
    </dataValidation>
    <dataValidation type="list" allowBlank="1" showInputMessage="1" showErrorMessage="1" sqref="M22:M31" xr:uid="{39187C9B-6CB2-42DC-9090-EDAA1367017E}">
      <formula1>$P$21:$Q$21</formula1>
    </dataValidation>
    <dataValidation type="list" allowBlank="1" showInputMessage="1" showErrorMessage="1" sqref="F13" xr:uid="{7FFF404B-0EBD-4F7B-9A46-461D73E06CC1}">
      <formula1>$P$13:$R$13</formula1>
    </dataValidation>
  </dataValidations>
  <printOptions horizontalCentered="1"/>
  <pageMargins left="0.19685039370078741" right="0.19685039370078741" top="0.59055118110236227" bottom="0.39370078740157483" header="0.31496062992125984" footer="0.31496062992125984"/>
  <pageSetup paperSize="9" scale="77"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1F837-A955-4ED1-A13B-60C0B2A97D32}">
  <sheetPr>
    <tabColor indexed="55"/>
    <pageSetUpPr fitToPage="1"/>
  </sheetPr>
  <dimension ref="A1:AN38"/>
  <sheetViews>
    <sheetView tabSelected="1" zoomScaleNormal="100" zoomScaleSheetLayoutView="100" workbookViewId="0">
      <selection activeCell="E20" sqref="E20"/>
    </sheetView>
  </sheetViews>
  <sheetFormatPr defaultRowHeight="13.2" x14ac:dyDescent="0.2"/>
  <cols>
    <col min="1" max="1" width="6.77734375" style="1" customWidth="1"/>
    <col min="2" max="3" width="6.21875" style="1" customWidth="1"/>
    <col min="4" max="4" width="7.77734375" style="1" hidden="1" customWidth="1"/>
    <col min="5" max="5" width="25" style="1" customWidth="1"/>
    <col min="6" max="6" width="9.109375" style="1" hidden="1" customWidth="1"/>
    <col min="7" max="8" width="15" style="1" customWidth="1"/>
    <col min="9" max="10" width="6.21875" style="1" customWidth="1"/>
    <col min="11" max="11" width="62.44140625" style="1" customWidth="1"/>
    <col min="12" max="12" width="25" style="1" customWidth="1"/>
    <col min="13" max="14" width="15" style="1" customWidth="1"/>
    <col min="15" max="15" width="6.21875" style="2" customWidth="1"/>
    <col min="16" max="17" width="22.44140625" style="1" customWidth="1"/>
    <col min="18" max="18" width="20" style="1" customWidth="1"/>
    <col min="19" max="19" width="10" style="1" customWidth="1"/>
    <col min="20" max="20" width="20" style="1" customWidth="1"/>
    <col min="21" max="21" width="6.21875" style="1" customWidth="1"/>
    <col min="22" max="22" width="20" style="1" customWidth="1"/>
    <col min="23" max="23" width="6.21875" style="1" customWidth="1"/>
    <col min="24" max="24" width="20" style="1" customWidth="1"/>
    <col min="25" max="25" width="6.21875" style="1" customWidth="1"/>
    <col min="26" max="26" width="20" style="1" customWidth="1"/>
    <col min="27" max="27" width="6.21875" style="1" customWidth="1"/>
    <col min="28" max="28" width="20" style="1" customWidth="1"/>
    <col min="29" max="29" width="6.21875" style="1" customWidth="1"/>
    <col min="30" max="30" width="20" style="1" customWidth="1"/>
    <col min="31" max="31" width="6.21875" style="1" customWidth="1"/>
    <col min="32" max="32" width="20" style="1" customWidth="1"/>
    <col min="33" max="33" width="6.21875" style="1" customWidth="1"/>
    <col min="34" max="34" width="20" style="1" customWidth="1"/>
    <col min="35" max="35" width="6.21875" style="1" customWidth="1"/>
    <col min="36" max="36" width="9" style="1" customWidth="1"/>
    <col min="37" max="38" width="16.21875" style="1" customWidth="1"/>
    <col min="39" max="39" width="12.6640625" style="1" customWidth="1"/>
    <col min="40" max="40" width="25" style="1" customWidth="1"/>
  </cols>
  <sheetData>
    <row r="1" spans="1:15" ht="21.75" customHeight="1" thickTop="1" thickBot="1" x14ac:dyDescent="0.25">
      <c r="A1" s="26"/>
      <c r="B1" s="26"/>
      <c r="C1" s="267" t="s">
        <v>196</v>
      </c>
      <c r="D1" s="268"/>
      <c r="E1" s="268"/>
      <c r="F1" s="268"/>
      <c r="G1" s="268"/>
      <c r="H1" s="268" t="s">
        <v>46</v>
      </c>
      <c r="I1" s="268"/>
      <c r="J1" s="268"/>
      <c r="K1" s="27" t="s">
        <v>47</v>
      </c>
    </row>
    <row r="2" spans="1:15" ht="14.25" customHeight="1" thickTop="1" thickBot="1" x14ac:dyDescent="0.25"/>
    <row r="3" spans="1:15" ht="14.25" customHeight="1" x14ac:dyDescent="0.2">
      <c r="A3" s="269" t="s">
        <v>48</v>
      </c>
      <c r="B3" s="270"/>
      <c r="C3" s="270"/>
      <c r="D3" s="270"/>
      <c r="E3" s="270"/>
      <c r="F3" s="270"/>
      <c r="G3" s="270"/>
      <c r="H3" s="271"/>
      <c r="K3" s="28" t="s">
        <v>194</v>
      </c>
      <c r="L3" s="275" t="s">
        <v>195</v>
      </c>
    </row>
    <row r="4" spans="1:15" ht="14.25" customHeight="1" thickBot="1" x14ac:dyDescent="0.25">
      <c r="A4" s="272"/>
      <c r="B4" s="273"/>
      <c r="C4" s="273"/>
      <c r="D4" s="273"/>
      <c r="E4" s="273"/>
      <c r="F4" s="273"/>
      <c r="G4" s="273"/>
      <c r="H4" s="274"/>
      <c r="J4"/>
      <c r="K4" s="29" t="str">
        <f>"　令和７年１２月２日(火)17時まで"</f>
        <v>　令和７年１２月２日(火)17時まで</v>
      </c>
      <c r="L4" s="276"/>
    </row>
    <row r="5" spans="1:15" ht="14.25" customHeight="1" x14ac:dyDescent="0.2"/>
    <row r="6" spans="1:15" x14ac:dyDescent="0.2">
      <c r="A6" s="30" t="s">
        <v>49</v>
      </c>
      <c r="B6" s="30" t="s">
        <v>50</v>
      </c>
      <c r="C6" s="30" t="s">
        <v>1</v>
      </c>
      <c r="D6" s="30" t="s">
        <v>51</v>
      </c>
      <c r="E6" s="30" t="s">
        <v>52</v>
      </c>
      <c r="F6" s="30" t="s">
        <v>53</v>
      </c>
      <c r="G6" s="30" t="s">
        <v>54</v>
      </c>
      <c r="H6" s="30" t="s">
        <v>55</v>
      </c>
      <c r="I6" s="30" t="s">
        <v>2</v>
      </c>
      <c r="J6" s="30" t="s">
        <v>3</v>
      </c>
      <c r="K6" s="30" t="s">
        <v>4</v>
      </c>
      <c r="L6" s="30" t="s">
        <v>56</v>
      </c>
      <c r="M6" s="30" t="s">
        <v>5</v>
      </c>
      <c r="N6" s="30" t="s">
        <v>57</v>
      </c>
      <c r="O6" s="30" t="s">
        <v>58</v>
      </c>
    </row>
    <row r="7" spans="1:15" x14ac:dyDescent="0.2">
      <c r="A7" s="31">
        <f>記入シート!$F$13</f>
        <v>0</v>
      </c>
      <c r="B7" s="31">
        <f>記入シート!$F$12</f>
        <v>0</v>
      </c>
      <c r="C7" s="32">
        <v>1</v>
      </c>
      <c r="D7" s="33"/>
      <c r="E7" s="33">
        <f>記入シート!$F$14</f>
        <v>0</v>
      </c>
      <c r="F7" s="33"/>
      <c r="G7" s="33">
        <f>記入シート!C22</f>
        <v>0</v>
      </c>
      <c r="H7" s="33">
        <f>記入シート!E22</f>
        <v>0</v>
      </c>
      <c r="I7" s="32">
        <f>記入シート!F22</f>
        <v>0</v>
      </c>
      <c r="J7" s="32">
        <f>記入シート!G22</f>
        <v>0</v>
      </c>
      <c r="K7" s="33">
        <f>記入シート!H22</f>
        <v>0</v>
      </c>
      <c r="L7" s="33">
        <f>記入シート!J22</f>
        <v>0</v>
      </c>
      <c r="M7" s="33">
        <f>記入シート!K22</f>
        <v>0</v>
      </c>
      <c r="N7" s="33">
        <f>記入シート!L22</f>
        <v>0</v>
      </c>
      <c r="O7" s="32">
        <f>記入シート!M22</f>
        <v>0</v>
      </c>
    </row>
    <row r="8" spans="1:15" x14ac:dyDescent="0.2">
      <c r="A8" s="31">
        <f>記入シート!$F$13</f>
        <v>0</v>
      </c>
      <c r="B8" s="31">
        <f>記入シート!$F$12</f>
        <v>0</v>
      </c>
      <c r="C8" s="32">
        <v>2</v>
      </c>
      <c r="D8" s="33"/>
      <c r="E8" s="33">
        <f>記入シート!$F$14</f>
        <v>0</v>
      </c>
      <c r="F8" s="33"/>
      <c r="G8" s="33">
        <f>記入シート!C23</f>
        <v>0</v>
      </c>
      <c r="H8" s="33">
        <f>記入シート!E23</f>
        <v>0</v>
      </c>
      <c r="I8" s="32">
        <f>記入シート!F23</f>
        <v>0</v>
      </c>
      <c r="J8" s="32">
        <f>記入シート!G23</f>
        <v>0</v>
      </c>
      <c r="K8" s="33">
        <f>記入シート!H23</f>
        <v>0</v>
      </c>
      <c r="L8" s="33">
        <f>記入シート!J23</f>
        <v>0</v>
      </c>
      <c r="M8" s="33">
        <f>記入シート!K23</f>
        <v>0</v>
      </c>
      <c r="N8" s="33">
        <f>記入シート!L23</f>
        <v>0</v>
      </c>
      <c r="O8" s="32">
        <f>記入シート!M23</f>
        <v>0</v>
      </c>
    </row>
    <row r="9" spans="1:15" x14ac:dyDescent="0.2">
      <c r="A9" s="31">
        <f>記入シート!$F$13</f>
        <v>0</v>
      </c>
      <c r="B9" s="31">
        <f>記入シート!$F$12</f>
        <v>0</v>
      </c>
      <c r="C9" s="32">
        <v>3</v>
      </c>
      <c r="D9" s="33"/>
      <c r="E9" s="33">
        <f>記入シート!$F$14</f>
        <v>0</v>
      </c>
      <c r="F9" s="33"/>
      <c r="G9" s="33">
        <f>記入シート!C24</f>
        <v>0</v>
      </c>
      <c r="H9" s="33">
        <f>記入シート!E24</f>
        <v>0</v>
      </c>
      <c r="I9" s="32">
        <f>記入シート!F24</f>
        <v>0</v>
      </c>
      <c r="J9" s="32">
        <f>記入シート!G24</f>
        <v>0</v>
      </c>
      <c r="K9" s="33">
        <f>記入シート!H24</f>
        <v>0</v>
      </c>
      <c r="L9" s="33">
        <f>記入シート!J24</f>
        <v>0</v>
      </c>
      <c r="M9" s="33">
        <f>記入シート!K24</f>
        <v>0</v>
      </c>
      <c r="N9" s="33">
        <f>記入シート!L24</f>
        <v>0</v>
      </c>
      <c r="O9" s="32">
        <f>記入シート!M24</f>
        <v>0</v>
      </c>
    </row>
    <row r="10" spans="1:15" x14ac:dyDescent="0.2">
      <c r="A10" s="31">
        <f>記入シート!$F$13</f>
        <v>0</v>
      </c>
      <c r="B10" s="31">
        <f>記入シート!$F$12</f>
        <v>0</v>
      </c>
      <c r="C10" s="32">
        <v>4</v>
      </c>
      <c r="D10" s="33"/>
      <c r="E10" s="33">
        <f>記入シート!$F$14</f>
        <v>0</v>
      </c>
      <c r="F10" s="33"/>
      <c r="G10" s="33">
        <f>記入シート!C25</f>
        <v>0</v>
      </c>
      <c r="H10" s="33">
        <f>記入シート!E25</f>
        <v>0</v>
      </c>
      <c r="I10" s="32">
        <f>記入シート!F25</f>
        <v>0</v>
      </c>
      <c r="J10" s="32">
        <f>記入シート!G25</f>
        <v>0</v>
      </c>
      <c r="K10" s="33">
        <f>記入シート!H25</f>
        <v>0</v>
      </c>
      <c r="L10" s="33">
        <f>記入シート!J25</f>
        <v>0</v>
      </c>
      <c r="M10" s="33">
        <f>記入シート!K25</f>
        <v>0</v>
      </c>
      <c r="N10" s="33">
        <f>記入シート!L25</f>
        <v>0</v>
      </c>
      <c r="O10" s="32">
        <f>記入シート!M25</f>
        <v>0</v>
      </c>
    </row>
    <row r="11" spans="1:15" x14ac:dyDescent="0.2">
      <c r="A11" s="31">
        <f>記入シート!$F$13</f>
        <v>0</v>
      </c>
      <c r="B11" s="31">
        <f>記入シート!$F$12</f>
        <v>0</v>
      </c>
      <c r="C11" s="32">
        <v>5</v>
      </c>
      <c r="D11" s="33"/>
      <c r="E11" s="33">
        <f>記入シート!$F$14</f>
        <v>0</v>
      </c>
      <c r="F11" s="33"/>
      <c r="G11" s="33">
        <f>記入シート!C26</f>
        <v>0</v>
      </c>
      <c r="H11" s="33">
        <f>記入シート!E26</f>
        <v>0</v>
      </c>
      <c r="I11" s="32">
        <f>記入シート!F26</f>
        <v>0</v>
      </c>
      <c r="J11" s="32">
        <f>記入シート!G26</f>
        <v>0</v>
      </c>
      <c r="K11" s="33">
        <f>記入シート!H26</f>
        <v>0</v>
      </c>
      <c r="L11" s="33">
        <f>記入シート!J26</f>
        <v>0</v>
      </c>
      <c r="M11" s="33">
        <f>記入シート!K26</f>
        <v>0</v>
      </c>
      <c r="N11" s="33">
        <f>記入シート!L26</f>
        <v>0</v>
      </c>
      <c r="O11" s="32">
        <f>記入シート!M26</f>
        <v>0</v>
      </c>
    </row>
    <row r="12" spans="1:15" x14ac:dyDescent="0.2">
      <c r="A12" s="31">
        <f>記入シート!$F$13</f>
        <v>0</v>
      </c>
      <c r="B12" s="31">
        <f>記入シート!$F$12</f>
        <v>0</v>
      </c>
      <c r="C12" s="32">
        <v>6</v>
      </c>
      <c r="D12" s="33"/>
      <c r="E12" s="33">
        <f>記入シート!$F$14</f>
        <v>0</v>
      </c>
      <c r="F12" s="33"/>
      <c r="G12" s="33">
        <f>記入シート!C27</f>
        <v>0</v>
      </c>
      <c r="H12" s="33">
        <f>記入シート!E27</f>
        <v>0</v>
      </c>
      <c r="I12" s="32">
        <f>記入シート!F27</f>
        <v>0</v>
      </c>
      <c r="J12" s="32">
        <f>記入シート!G27</f>
        <v>0</v>
      </c>
      <c r="K12" s="33">
        <f>記入シート!H27</f>
        <v>0</v>
      </c>
      <c r="L12" s="33">
        <f>記入シート!J27</f>
        <v>0</v>
      </c>
      <c r="M12" s="33">
        <f>記入シート!K27</f>
        <v>0</v>
      </c>
      <c r="N12" s="33">
        <f>記入シート!L27</f>
        <v>0</v>
      </c>
      <c r="O12" s="32">
        <f>記入シート!M27</f>
        <v>0</v>
      </c>
    </row>
    <row r="13" spans="1:15" x14ac:dyDescent="0.2">
      <c r="A13" s="31">
        <f>記入シート!$F$13</f>
        <v>0</v>
      </c>
      <c r="B13" s="31">
        <f>記入シート!$F$12</f>
        <v>0</v>
      </c>
      <c r="C13" s="32">
        <v>7</v>
      </c>
      <c r="D13" s="33"/>
      <c r="E13" s="33">
        <f>記入シート!$F$14</f>
        <v>0</v>
      </c>
      <c r="F13" s="33"/>
      <c r="G13" s="33">
        <f>記入シート!C28</f>
        <v>0</v>
      </c>
      <c r="H13" s="33">
        <f>記入シート!E28</f>
        <v>0</v>
      </c>
      <c r="I13" s="32">
        <f>記入シート!F28</f>
        <v>0</v>
      </c>
      <c r="J13" s="32">
        <f>記入シート!G28</f>
        <v>0</v>
      </c>
      <c r="K13" s="33">
        <f>記入シート!H28</f>
        <v>0</v>
      </c>
      <c r="L13" s="33">
        <f>記入シート!J28</f>
        <v>0</v>
      </c>
      <c r="M13" s="33">
        <f>記入シート!K28</f>
        <v>0</v>
      </c>
      <c r="N13" s="33">
        <f>記入シート!L28</f>
        <v>0</v>
      </c>
      <c r="O13" s="32">
        <f>記入シート!M28</f>
        <v>0</v>
      </c>
    </row>
    <row r="14" spans="1:15" x14ac:dyDescent="0.2">
      <c r="A14" s="31">
        <f>記入シート!$F$13</f>
        <v>0</v>
      </c>
      <c r="B14" s="31">
        <f>記入シート!$F$12</f>
        <v>0</v>
      </c>
      <c r="C14" s="32">
        <v>8</v>
      </c>
      <c r="D14" s="33"/>
      <c r="E14" s="33">
        <f>記入シート!$F$14</f>
        <v>0</v>
      </c>
      <c r="F14" s="33"/>
      <c r="G14" s="33">
        <f>記入シート!C29</f>
        <v>0</v>
      </c>
      <c r="H14" s="33">
        <f>記入シート!E29</f>
        <v>0</v>
      </c>
      <c r="I14" s="32">
        <f>記入シート!F29</f>
        <v>0</v>
      </c>
      <c r="J14" s="32">
        <f>記入シート!G29</f>
        <v>0</v>
      </c>
      <c r="K14" s="33">
        <f>記入シート!H29</f>
        <v>0</v>
      </c>
      <c r="L14" s="33">
        <f>記入シート!J29</f>
        <v>0</v>
      </c>
      <c r="M14" s="33">
        <f>記入シート!K29</f>
        <v>0</v>
      </c>
      <c r="N14" s="33">
        <f>記入シート!L29</f>
        <v>0</v>
      </c>
      <c r="O14" s="32">
        <f>記入シート!M29</f>
        <v>0</v>
      </c>
    </row>
    <row r="15" spans="1:15" x14ac:dyDescent="0.2">
      <c r="A15" s="31">
        <f>記入シート!$F$13</f>
        <v>0</v>
      </c>
      <c r="B15" s="31">
        <f>記入シート!$F$12</f>
        <v>0</v>
      </c>
      <c r="C15" s="32">
        <v>9</v>
      </c>
      <c r="D15" s="33"/>
      <c r="E15" s="33">
        <f>記入シート!$F$14</f>
        <v>0</v>
      </c>
      <c r="F15" s="33"/>
      <c r="G15" s="33">
        <f>記入シート!C30</f>
        <v>0</v>
      </c>
      <c r="H15" s="33">
        <f>記入シート!E30</f>
        <v>0</v>
      </c>
      <c r="I15" s="32">
        <f>記入シート!F30</f>
        <v>0</v>
      </c>
      <c r="J15" s="32">
        <f>記入シート!G30</f>
        <v>0</v>
      </c>
      <c r="K15" s="33">
        <f>記入シート!H30</f>
        <v>0</v>
      </c>
      <c r="L15" s="33">
        <f>記入シート!J30</f>
        <v>0</v>
      </c>
      <c r="M15" s="33">
        <f>記入シート!K30</f>
        <v>0</v>
      </c>
      <c r="N15" s="33">
        <f>記入シート!L30</f>
        <v>0</v>
      </c>
      <c r="O15" s="32">
        <f>記入シート!M30</f>
        <v>0</v>
      </c>
    </row>
    <row r="16" spans="1:15" x14ac:dyDescent="0.2">
      <c r="A16" s="31">
        <f>記入シート!$F$13</f>
        <v>0</v>
      </c>
      <c r="B16" s="31">
        <f>記入シート!$F$12</f>
        <v>0</v>
      </c>
      <c r="C16" s="32">
        <v>10</v>
      </c>
      <c r="D16" s="33"/>
      <c r="E16" s="33">
        <f>記入シート!$F$14</f>
        <v>0</v>
      </c>
      <c r="F16" s="33"/>
      <c r="G16" s="33">
        <f>記入シート!C31</f>
        <v>0</v>
      </c>
      <c r="H16" s="33">
        <f>記入シート!E31</f>
        <v>0</v>
      </c>
      <c r="I16" s="32">
        <f>記入シート!F31</f>
        <v>0</v>
      </c>
      <c r="J16" s="32">
        <f>記入シート!G31</f>
        <v>0</v>
      </c>
      <c r="K16" s="33">
        <f>記入シート!H31</f>
        <v>0</v>
      </c>
      <c r="L16" s="33">
        <f>記入シート!J31</f>
        <v>0</v>
      </c>
      <c r="M16" s="33">
        <f>記入シート!K31</f>
        <v>0</v>
      </c>
      <c r="N16" s="33">
        <f>記入シート!L31</f>
        <v>0</v>
      </c>
      <c r="O16" s="32">
        <f>記入シート!M31</f>
        <v>0</v>
      </c>
    </row>
    <row r="38" spans="1:3" x14ac:dyDescent="0.2">
      <c r="A38"/>
      <c r="B38"/>
      <c r="C38"/>
    </row>
  </sheetData>
  <sheetProtection selectLockedCells="1"/>
  <mergeCells count="4">
    <mergeCell ref="C1:G1"/>
    <mergeCell ref="H1:J1"/>
    <mergeCell ref="A3:H4"/>
    <mergeCell ref="L3:L4"/>
  </mergeCells>
  <phoneticPr fontId="2"/>
  <dataValidations count="1">
    <dataValidation imeMode="on" allowBlank="1" showInputMessage="1" showErrorMessage="1" sqref="K6:L6 E6:H6" xr:uid="{E639C2CA-4314-408F-A769-B0D0B738738E}"/>
  </dataValidations>
  <printOptions headings="1" gridLines="1"/>
  <pageMargins left="0.19650320837816856" right="0.19650320837816856" top="0.98390475971492264" bottom="0.98390475971492264" header="0.51174154431801144" footer="0.51174154431801144"/>
  <pageSetup paperSize="9" scale="68" fitToHeight="0" orientation="landscape" blackAndWhite="1"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説明シート</vt:lpstr>
      <vt:lpstr>記入シート</vt:lpstr>
      <vt:lpstr>印刷シート（Ａ4版）</vt:lpstr>
      <vt:lpstr>（例）記入シート</vt:lpstr>
      <vt:lpstr>データシート</vt:lpstr>
      <vt:lpstr>'（例）記入シート'!Print_Area</vt:lpstr>
      <vt:lpstr>'印刷シート（Ａ4版）'!Print_Area</vt:lpstr>
      <vt:lpstr>記入シート!Print_Area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本間　晃司</dc:creator>
  <cp:lastModifiedBy>晃司 本間</cp:lastModifiedBy>
  <cp:lastPrinted>2025-08-17T12:42:29Z</cp:lastPrinted>
  <dcterms:created xsi:type="dcterms:W3CDTF">2022-10-07T11:18:34Z</dcterms:created>
  <dcterms:modified xsi:type="dcterms:W3CDTF">2025-12-01T05:01:50Z</dcterms:modified>
</cp:coreProperties>
</file>